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C52ORDUDP\Planlama\"/>
    </mc:Choice>
  </mc:AlternateContent>
  <bookViews>
    <workbookView xWindow="0" yWindow="0" windowWidth="19200" windowHeight="10335" firstSheet="1" activeTab="1"/>
  </bookViews>
  <sheets>
    <sheet name="Sayfa2" sheetId="8" state="hidden" r:id="rId1"/>
    <sheet name="2019 Eylül" sheetId="1" r:id="rId2"/>
    <sheet name="Kurum" sheetId="9" r:id="rId3"/>
    <sheet name="Sayfa4" sheetId="10" state="hidden" r:id="rId4"/>
    <sheet name="Sektör" sheetId="11" r:id="rId5"/>
    <sheet name="Sayfa5" sheetId="14" state="hidden" r:id="rId6"/>
    <sheet name="2019 Eylül (3)" sheetId="13" state="hidden" r:id="rId7"/>
    <sheet name="2019 Eylül (2)" sheetId="7" state="hidden" r:id="rId8"/>
  </sheets>
  <definedNames>
    <definedName name="_xlnm._FilterDatabase" localSheetId="2" hidden="1">Kurum!$A$2:$C$2</definedName>
    <definedName name="_xlnm._FilterDatabase" localSheetId="4" hidden="1">Sektör!$A$2:$C$2</definedName>
    <definedName name="_xlnm.Print_Area" localSheetId="1">'2019 Eylül'!$A$1:$H$400</definedName>
    <definedName name="_xlnm.Print_Area" localSheetId="7">'2019 Eylül (2)'!$A$1:$H$360</definedName>
    <definedName name="_xlnm.Print_Area" localSheetId="6">'2019 Eylül (3)'!$A$1:$H$367</definedName>
    <definedName name="_xlnm.Print_Area" localSheetId="2">Kurum!$A$1:$C$32</definedName>
  </definedNames>
  <calcPr calcId="162913"/>
  <pivotCaches>
    <pivotCache cacheId="0" r:id="rId9"/>
    <pivotCache cacheId="1"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5" i="13" l="1"/>
  <c r="H114" i="1"/>
  <c r="C32" i="9"/>
  <c r="B32" i="9"/>
  <c r="C15" i="11" l="1"/>
  <c r="B15" i="11"/>
  <c r="H364" i="13"/>
  <c r="H365" i="13"/>
  <c r="H43" i="1"/>
  <c r="H48" i="1"/>
  <c r="H61" i="1"/>
  <c r="H66" i="1"/>
  <c r="H71" i="1"/>
  <c r="H78" i="1"/>
  <c r="H84" i="1"/>
  <c r="H106" i="1"/>
  <c r="H130" i="1"/>
  <c r="H233" i="1"/>
  <c r="D398" i="1" l="1"/>
  <c r="H397" i="1" l="1"/>
  <c r="H398" i="1" l="1"/>
</calcChain>
</file>

<file path=xl/sharedStrings.xml><?xml version="1.0" encoding="utf-8"?>
<sst xmlns="http://schemas.openxmlformats.org/spreadsheetml/2006/main" count="3268" uniqueCount="428">
  <si>
    <t>ORDU İLİ TOPLU AÇILIŞ TÖRENİ</t>
  </si>
  <si>
    <t>Sıra No</t>
  </si>
  <si>
    <t>Kurumun Adı</t>
  </si>
  <si>
    <t>İŞİN ADI</t>
  </si>
  <si>
    <t>SEKTÖR</t>
  </si>
  <si>
    <t>BAŞLAMA 
TARİHİ</t>
  </si>
  <si>
    <t>BİTİŞ 
TARİHİ</t>
  </si>
  <si>
    <t>PROJE BEDELİ (₺)</t>
  </si>
  <si>
    <t>ARA TOPLAM</t>
  </si>
  <si>
    <t>İl Milli Eğitim Müdürlüğü</t>
  </si>
  <si>
    <t>EĞİTİM</t>
  </si>
  <si>
    <t>SAĞLIK BAKANLIĞI</t>
  </si>
  <si>
    <t>Ordu İl Sağlık Müdürlüğü</t>
  </si>
  <si>
    <t>Korgan 30 Yataklı Devlet Hastanesi</t>
  </si>
  <si>
    <t>SAĞLIK</t>
  </si>
  <si>
    <t>Aybastı 50 Yataklı Devlet Hastanesi</t>
  </si>
  <si>
    <t>KÜLTÜR VE TURİZM BAKANLIĞI</t>
  </si>
  <si>
    <t>İl Kültür ve Turizm Müdürlüğü</t>
  </si>
  <si>
    <t>KÜLTÜR VE TURİZM</t>
  </si>
  <si>
    <t>İÇİŞLERİ BAKANLIĞI</t>
  </si>
  <si>
    <t>Ordu İl Emniyet Müdürlüğü</t>
  </si>
  <si>
    <t>Kabadüz İlçe Emniyet Amirliği Hizmet Binası</t>
  </si>
  <si>
    <t>GENEL İDARE HİZMETLERİ</t>
  </si>
  <si>
    <t>Çamaş İlçe Emniyet Amirliği Hizmet Binası</t>
  </si>
  <si>
    <t xml:space="preserve"> 20.06.2016 </t>
  </si>
  <si>
    <t>Kabataş  İlçe Emniyet Amirliği Lojmanlı Hizmet Binası</t>
  </si>
  <si>
    <t>Çaybaşı İlçe Emniyet Amirliği Lojmanlı Hizmet Binası</t>
  </si>
  <si>
    <t>Ordu Yatırım İzleme ve Koordinasyon Başkanlığı</t>
  </si>
  <si>
    <t>Çatalpınar İlçesi Kaymakam Evi</t>
  </si>
  <si>
    <t>Gölköy İlçesi Kaymakam Evi</t>
  </si>
  <si>
    <t>Gülyalı İlçesi Hükümet Konağı</t>
  </si>
  <si>
    <t>GENÇLİK VE SPOR BAKANLIĞI</t>
  </si>
  <si>
    <t>Gençlik Hizmetleri Spor İl Müdürlüğü</t>
  </si>
  <si>
    <t>YEDAŞ</t>
  </si>
  <si>
    <t>ENERJİ</t>
  </si>
  <si>
    <t>MAHALLİ İDARE YATIRIMLARI</t>
  </si>
  <si>
    <t>OSKİ Genel Müdürlüğü</t>
  </si>
  <si>
    <t>Altınordu Belediye Başkanlığı</t>
  </si>
  <si>
    <t>İkizce Belediyesi</t>
  </si>
  <si>
    <t>Aybastı Belediyesi</t>
  </si>
  <si>
    <t>Ünye Belediyesi</t>
  </si>
  <si>
    <t>GENEL TOPLAM  PROJE SAYISI</t>
  </si>
  <si>
    <t>GENEL TOPLAM</t>
  </si>
  <si>
    <t>TC 
ORDU VALİLİĞİ</t>
  </si>
  <si>
    <t>ORDU İLİ AÇILIŞA HAZIR YATIRIMLAR LİSTESİ</t>
  </si>
  <si>
    <t>ORDU ÜNİVERSİTESİ</t>
  </si>
  <si>
    <t>Ordu Üniversitesi</t>
  </si>
  <si>
    <t>Rektörlük Hizmet Binası</t>
  </si>
  <si>
    <t xml:space="preserve">Diş Hekimliği Fakültesi </t>
  </si>
  <si>
    <t>İkizce İlçe Emniyet Amirliği Hizmet Binası</t>
  </si>
  <si>
    <t>112 Acil Çağrı Merkezi Hizmet Binası</t>
  </si>
  <si>
    <t>Perşembe Kaymakam Evi</t>
  </si>
  <si>
    <t>Fatsa Kaymakam Evi</t>
  </si>
  <si>
    <t>Perşembe Kültür Merkezi</t>
  </si>
  <si>
    <t>TARIM VE ORMAN BAKANLIĞI</t>
  </si>
  <si>
    <t>Tarım ve Orman Bak. 11. Bölge Müd. Ordu Şube Müd.</t>
  </si>
  <si>
    <t>AİLE, ÇALIŞMA VE SOSYAL HİZMETLER BAKANLIĞI</t>
  </si>
  <si>
    <t>Ordu Çalışma ve İş Kurumu İl Müdürlüğü</t>
  </si>
  <si>
    <t>Ulubey Kaymakamlığı (SYDV)</t>
  </si>
  <si>
    <t>Ünye Gençlik Merkezi</t>
  </si>
  <si>
    <t>Spor Toto Altınordu Spor Kompleksi</t>
  </si>
  <si>
    <t>GENÇLİK VE SPOR HİZMETLERİ</t>
  </si>
  <si>
    <t>ULAŞTIRMA VE ALTYAPI BAKANLIĞI</t>
  </si>
  <si>
    <t>Karayolları 7. Bölge Müdürlüğü</t>
  </si>
  <si>
    <t>Ordu-Mesudiye-Koyulhisar Devlet Yolu (Topçam 3. Kısım) (Topçam Yolu Km:35+000-47+980 Ve Mesudiye Yolu Km:0+000+20+183 Arası )</t>
  </si>
  <si>
    <t>Sel Felaketinde Hasar Gören ( Yol Ağımızda Yer Almayan ) 11 Adet Köprü (Söğütlüpınar Köprüsü(90 M), Denizbükü Köprüsü (147 M), Saraycık Köprüsü (87 M), Hacıtahir Köprüsü (57 M), Yenicuma Köprüsü ( 72 M), Kurtluca Köprüsü (33M), İkizce Köprüsü (54M), Kargucak Köprüsü (80 M), Kaleönü Köprüsü (87 M), Yavaş Köprüsü (75 M), Kurudere Köprüsü (57 M)</t>
  </si>
  <si>
    <t>Sel Felaketinde Hasar Gören ( Yol Ağımızda Yer Alan ) 3 Adet Köprü (Turnasuyu Köprüsü(107 M), Çakmak Köprüsü(75 M), Ilıca Köprüsü (67 M)</t>
  </si>
  <si>
    <t>ULAŞTIRMA VE ALTYAPI</t>
  </si>
  <si>
    <t>21..02.2018</t>
  </si>
  <si>
    <t>İmar Yollarının Açılması ve Çeşitli Yapım İşleri</t>
  </si>
  <si>
    <t>Beştam Mahallesi Sosyal Tesisi</t>
  </si>
  <si>
    <t>Gürgentepe Belediyesi Çamlıca Tepesi Sosyal Tesisleri</t>
  </si>
  <si>
    <t>Gürgentepe Belediyesi Sınırları İçerisinde Muhtelif Yerlerde M=15 Km Beton Yol ve Beton Hendek Kaplama Yapımı</t>
  </si>
  <si>
    <t>Gürgentepe Belediyesi Şehir Merkezi Kaldırım Yapımı  ve  Aydınlatma İşlerinin Yapılması</t>
  </si>
  <si>
    <t>Gürgentepe Belediyesi</t>
  </si>
  <si>
    <t>Ünye, Çaybaşı, İkizce Ve Fatsa İlçeleri Su Alma Yapısı Ve Arıtma Tesisi Modernizasyonu İnşaatı</t>
  </si>
  <si>
    <t>Altınordu ve Fatsa İlçeleri Muhtelif Mahallelerde İçmesuyu ve Kanalizasyon Hattı İnşaatı</t>
  </si>
  <si>
    <t>Altınordu İlçesi Cumhuriyet MahallesiAna Şebeke Hattı Melet Irmağı Köprü Geçiş Deplase İnşaatı</t>
  </si>
  <si>
    <t xml:space="preserve"> Akkuş İlçesi İçme Suyu Arıtma Tesisi İnşaatı
</t>
  </si>
  <si>
    <t>Kabataş Belediyesi</t>
  </si>
  <si>
    <t>Hazır Beton İle Beton Yol Yapımı</t>
  </si>
  <si>
    <t>2018/8</t>
  </si>
  <si>
    <t>2019/1</t>
  </si>
  <si>
    <t>MİLLİ EĞİTİM BAKANLIĞI</t>
  </si>
  <si>
    <t>Akkuş  Anadolu Lisesi + Spor Salonu</t>
  </si>
  <si>
    <t>Ünye Saraçlı (Çınarsuyu) Anaokulu</t>
  </si>
  <si>
    <t>Altınordu Yüksel-Rüstem Öztürk Anaokulu</t>
  </si>
  <si>
    <t>Fatsa Dolunay Anaokulu</t>
  </si>
  <si>
    <t>Çamaş Prefabrik Spor Salonu</t>
  </si>
  <si>
    <t>Tarımsal Destekleme Projesi (30 Adet)</t>
  </si>
  <si>
    <t>TARIM VE ORMAN</t>
  </si>
  <si>
    <t>Tarım ve Orman  İl Müdürlüğü</t>
  </si>
  <si>
    <t>Altınordu Lebibe Ergin Karlıbel Yurt Müdülüğü (C Blok)</t>
  </si>
  <si>
    <t>Ulubey Belediyesi</t>
  </si>
  <si>
    <t>TKDK Ordu İl Koordinatörlüğü</t>
  </si>
  <si>
    <t>Ordu İl Müftülüğü</t>
  </si>
  <si>
    <t>Altınordu İlçe Müftülüğü Hizmet Binası</t>
  </si>
  <si>
    <t>Ordu Üniversitesi Camii</t>
  </si>
  <si>
    <t>Gölköy Belediyesi</t>
  </si>
  <si>
    <t>Gölköy İlçesi Sanayi Sitesi</t>
  </si>
  <si>
    <t>Gölköy İlçesi Beton Yol Yapımı</t>
  </si>
  <si>
    <t>Katı Atık Bertafaf Tesisi Düzenli Depolama Sahası</t>
  </si>
  <si>
    <t>Katı Atık Mekanik Ayırma Tesisi</t>
  </si>
  <si>
    <t>Ordu İli Çiğ Süt Altyapısını İyileştirme Projesi</t>
  </si>
  <si>
    <t>Ordu Büyükşehir Belediyesi</t>
  </si>
  <si>
    <t>DİN HİZMETLERİ</t>
  </si>
  <si>
    <t>Ordu Ulubey 100 Kişilik Kız Öğrenci Yurdu Binası</t>
  </si>
  <si>
    <t>DİYANET İŞLERİ BAŞKANLIĞI</t>
  </si>
  <si>
    <t xml:space="preserve">Eski Vali Konağı  Restorasyon Uygulama İşi </t>
  </si>
  <si>
    <t>Fatsa İlçesi Duvar Yapım İşi 1.Grup</t>
  </si>
  <si>
    <t>Fatsa İlçesi Duvar Yapım İşi 2.Grup</t>
  </si>
  <si>
    <t>Gürgentepe-Çamaş Duvar Yapım İşi</t>
  </si>
  <si>
    <t>Ordu İl Afet ve Acil Durum Müdürlüğü</t>
  </si>
  <si>
    <t>Perşembe İlçesi İstinat Duvarı Yapım İşi 1. Grup</t>
  </si>
  <si>
    <t>Perşembe İlçesi İstinat Duvarı Yapım İşi 2. Grup</t>
  </si>
  <si>
    <t>AFET HİZMETLERİ</t>
  </si>
  <si>
    <t>Altınordu İlçesi Kaymakam Evi</t>
  </si>
  <si>
    <t>Ulugöl Tabiat Parkı Küptaş Yol Yapımı (2019/242511)</t>
  </si>
  <si>
    <t>Mustafa Yıldırım'a Ait Hayvancılık İşletme Tesisi</t>
  </si>
  <si>
    <t>Altınordu Dedeli Mahallesi Ag Şebeke Yenileme</t>
  </si>
  <si>
    <t>İkizce İlçesi Koçevi İlave Trafo</t>
  </si>
  <si>
    <t>Büyükşehir Belediyesi Sınırları İçinde Kalan Muhtelif Yerlerde (Fatsa ve Üst Bölgeler)  İçmesuyu İsale, Şebeke ve Kanalizasyon İnşaatı</t>
  </si>
  <si>
    <t>Kumru İlçesi Muhtelif Yerlerde İçmesuyu  Şebeke, Depolar Arası Dağılım ve Kanalizasyon Hattı İnşaatı</t>
  </si>
  <si>
    <t>Gürgentepe İlçesi İçmesuyu İsale, Şebeke ve Kanalizasyon Hattı İnşaatı</t>
  </si>
  <si>
    <t>Altınordu, Fatsa ve Üst Bölgelerinde Müteferrik Su Alma Yapıları Depo Yapım Bakım ve Onarım İnşaatı</t>
  </si>
  <si>
    <t>İkizce ve Çaybaşı  İlçeleri Muhtelif Yerlerde İçmesuyu İsale, Şebeke ve Kanalizasyon Hattı İnşaatı</t>
  </si>
  <si>
    <t>Kabadüz İlçesi  İçmesuyu İsale, Şebeke ve Kanalizasyon Hattı İnşaatı</t>
  </si>
  <si>
    <t>Ulubey İlçesi, Konak Mevkii, İlave Su Alma Yapıları ve Ø300 'lük İsale Hattı Yapım İnşaatı</t>
  </si>
  <si>
    <t>Altınordu İlçesi Karapınar Mahallesi Veysel Akgün Caddesi Yağmur Suyu İnşaatı</t>
  </si>
  <si>
    <t>Altınordu İlçesi Kumbaşı Ve Durugöl Mahalleleri Yağmur Suyu Hattı İnşaatı</t>
  </si>
  <si>
    <t>Fatsa İlçesi İle Ünye İlçesi Saraçlı, Saca, Karşıyaka ve Çınralık Mahalleleri İçmesuyu ve Kanalizasyon Hattı İnşaatı</t>
  </si>
  <si>
    <t>Perşembe İlçesi Muhtelif İçmesuyu İsale ve Depolar Arası Dağılım Hattı İnşaatı (Medreseönü, Yalıköy, Kordontepe)</t>
  </si>
  <si>
    <t xml:space="preserve">Gölköy ve Gürgentepe İlçeleri İçmesuyu Arıtma Tesisi İnşaatı </t>
  </si>
  <si>
    <t>Burunucu Adası  Cephe Sağlıklaştırması ve Peyzaj Düzenlemesi Yapımı</t>
  </si>
  <si>
    <t>Ulubey İlçesi Kapalı Halı Saha Yapımı</t>
  </si>
  <si>
    <t>Gaziler Mahallesi Dere Sokak  Beton Yol Yapımı</t>
  </si>
  <si>
    <t>Seymenli Zerdaflı Küme Evleri Beton Yol Yapımı</t>
  </si>
  <si>
    <t>Devecik,Kale,Başönü Mahalleleri Cadde ve Sokaklarında Beton Yol Yapımı</t>
  </si>
  <si>
    <t xml:space="preserve">Aşağı Karlıtepe Mah. Kavaklar Mevkii Dere Sokak Beton Yol Yapımı            </t>
  </si>
  <si>
    <t xml:space="preserve">Bolluk Mahallesi Kodal Uşağı İstinat Duvarı Yapımı </t>
  </si>
  <si>
    <t>Bolluk Mahallesi İncekeriş  Beton Yol Yapımı</t>
  </si>
  <si>
    <t xml:space="preserve">Merkez Mahallesi Laleli Cadddesi Karabalçık Sokak Beton Yol Yapımı   </t>
  </si>
  <si>
    <t>Yenice Mahallesi Okul Yanı Sokak Beton Yol Yapımı</t>
  </si>
  <si>
    <t>Devecik Mahallesi Kuran Kursu Sokak Beton Yol Yapımı</t>
  </si>
  <si>
    <t>Devecik Mahallesi Demirci Sokak Beton Yol Yapımı</t>
  </si>
  <si>
    <t>Merkez Mahallesi Laleli Caddesi ve Sokakları Beton Yol Yapımı</t>
  </si>
  <si>
    <t>Gölköy Mahellesi Sıcak Asfalt Yapımı</t>
  </si>
  <si>
    <t>Baskı Beton Kaldırım Yapımı</t>
  </si>
  <si>
    <t>Beton Yol ve Beton Hendek Kaplama Yapımı</t>
  </si>
  <si>
    <t>Üstyapı Yapımı</t>
  </si>
  <si>
    <t>Ünye ve Üst Bölgeler  3. Etap İçmesuyu Depoları, Terfi Merkezi, Sondaj Kuyusu Yapım ve Bakım-Onarım İnşaatı</t>
  </si>
  <si>
    <t>Altınordu ve Üst Bölgeler 3. Etap İçmesuyu Depoları, Sondaj Kuyusu Yapım ve Bakım-Onarım İnşaatı</t>
  </si>
  <si>
    <t>Fatsa ve Üst Bölgeler 3. Etap İçmesuyu Depoları, Sondaj Kuyusu Yapım ve Bakım-Onarım İnşaatı</t>
  </si>
  <si>
    <t>Ünye İlçesi Yüceler, Güzelyalı, Eski Kızılcakese, Keş ve Yeşilkent Mahalleleri İçmesuyu İsale, Şebeke ve Kanalizasyon Hattı İnşaatı</t>
  </si>
  <si>
    <t>Altınordu ve Gülyalı İlçeleri Muhtelif  İçmesuyu İsale Hattı İnşaatı (Kumbaşı, Gülyalı, Oğmaca Köy Grubu)</t>
  </si>
  <si>
    <t>Ordu Çalışma ve İş Kurumu İl Müdürlüğü  Hizmet Binası</t>
  </si>
  <si>
    <t>Ordu ilinde Sel Baskınında Yıkılan Ünye Cevizlidere  Köprüsünün Yapımı</t>
  </si>
  <si>
    <t>ENERJİ VE TABİİ KAYNAKLAR BAKANLIĞI</t>
  </si>
  <si>
    <t>Satır Etiketleri</t>
  </si>
  <si>
    <t>Genel Toplam</t>
  </si>
  <si>
    <t>Say İŞİN ADI</t>
  </si>
  <si>
    <t>Toplam PROJE BEDELİ (₺)</t>
  </si>
  <si>
    <t>KURUM</t>
  </si>
  <si>
    <t>PROJE SAYISI</t>
  </si>
  <si>
    <t>Kahraman Sağra Konağı</t>
  </si>
  <si>
    <t>14..05.2015</t>
  </si>
  <si>
    <t>Kumbet Şehitliği ve Kumbet Mesire Alanı</t>
  </si>
  <si>
    <t>Danişment Gazi Mesire Alanı ve Sosyal Tesisleri</t>
  </si>
  <si>
    <t>35 Km Betol Yol Yapımı</t>
  </si>
  <si>
    <t>40 Adet Mahalle Camiilerinin Çevre Düzenlemesi</t>
  </si>
  <si>
    <t>Mesudiye Belediyesi</t>
  </si>
  <si>
    <t>Kapalı Pazar Yapımı</t>
  </si>
  <si>
    <t>Muhtelif Yollarda Beton Yol Yapımı</t>
  </si>
  <si>
    <t>Sıcak Asfalt Yol Yapımı</t>
  </si>
  <si>
    <t>Ünye İlçesi Nurettin Mahallesi Afet Konutları Altyapı ve Çevre Düzenlemesi</t>
  </si>
  <si>
    <t>Yoğunoluk Mahallesi Kapalı Halı Saha ve Çok Amaçlı Basketbol (Voleybol) Sahası</t>
  </si>
  <si>
    <t>22.08.2017</t>
  </si>
  <si>
    <t>22.12.2017</t>
  </si>
  <si>
    <t>Laleli Cami Yaya Köprüsü Yapımı</t>
  </si>
  <si>
    <t>21/12/2017</t>
  </si>
  <si>
    <t>13/09/2018</t>
  </si>
  <si>
    <t>Meteoroloji İl Müdürlüğü</t>
  </si>
  <si>
    <t xml:space="preserve">Çatalpınar Otomatik Meteoroloji Gözlem Sistemi Alımı </t>
  </si>
  <si>
    <t xml:space="preserve">Korgan Otomatik Meteoroloji Gözlem Sistemi Alımı </t>
  </si>
  <si>
    <t>İl Millî Eğitim Müdürlüğü</t>
  </si>
  <si>
    <t>Ünye Fevzi Çakmak Anaokulu/İlkokulu</t>
  </si>
  <si>
    <t>Ünye Mesleki ve Teknik Anadolu Lisesi</t>
  </si>
  <si>
    <t>Altınordu Mesleki ve Teknik Anadolu Lisesi+Pansiyon+S.Salonu</t>
  </si>
  <si>
    <t>Ünye Nuriye Anadolu Lisesi</t>
  </si>
  <si>
    <t>Korgan Mesleki ve Teknik And. Lisesi</t>
  </si>
  <si>
    <t>Pelitliyatak İlkokulu</t>
  </si>
  <si>
    <t>2017 Yılı Yatırım Programı Enerji Nakil Hattı,  Köy Şebeke Yenileme, Yeraltı Dönüşüm Projesi</t>
  </si>
  <si>
    <t>Akpınar Kök</t>
  </si>
  <si>
    <t>Dumantepe Kök Çayıralan Branşman</t>
  </si>
  <si>
    <t>Gedikli Aloğur Köy Şebeke İyileştirme</t>
  </si>
  <si>
    <t>Çavuşlar Kurtoğlu Sokak Köy Şebeke İyileştirme</t>
  </si>
  <si>
    <t>Hasbahçe Üstü İlave Trafo Tesisi</t>
  </si>
  <si>
    <t>Kayabaşı Kök-Dörtyol Bağlantı Projesi</t>
  </si>
  <si>
    <t>Kovancı Yaylaoğlu Mahallesi İlave Tr Tesisi</t>
  </si>
  <si>
    <t>Şenocak Mahallesi Köy Şebeke İyileştirme</t>
  </si>
  <si>
    <t>Şenocak Mundar Ağaç Köy Şebeke İyileştirme</t>
  </si>
  <si>
    <t>Tr-404 Bk Dönüşüm</t>
  </si>
  <si>
    <t>Zaferköy Aşağı Mahallesi İlave Trafo Tesisi</t>
  </si>
  <si>
    <t>Ulukent Irmak Kent Arası Yeraltı Dönüşüm</t>
  </si>
  <si>
    <t>Beşdam Merkez Köy Şebeke İyileştirme</t>
  </si>
  <si>
    <t>Uzundere Güllük Köy Şebeke İyileştirme</t>
  </si>
  <si>
    <t>Tilkici Köy Şebeke İyileştirme</t>
  </si>
  <si>
    <t>Uzundere İlifdeğer Enh</t>
  </si>
  <si>
    <t>Uzundere Kızıldere Köy Şebeke İyileştirme</t>
  </si>
  <si>
    <t>Zaferimilli Köyü İlave Trafo Tesisi</t>
  </si>
  <si>
    <t>Alacalar Ağfatma Köy Şebeke İyileştirme</t>
  </si>
  <si>
    <t>Borta Merkez İlave Trafo</t>
  </si>
  <si>
    <t>Perşembe Mah. Yaras Merkez Şebeke Yenileme</t>
  </si>
  <si>
    <t>Perşembe Mah. Ficir Merkez Şebeke Yenileme</t>
  </si>
  <si>
    <t>Perşembe Mah. Enh Adatepe Ve Ficir Merkez Trları Şebeke Yenileme</t>
  </si>
  <si>
    <t>Perşembe Mah. Erik Deresi Şebeke Yenileme</t>
  </si>
  <si>
    <t>Kemalpaşa Kök Ve Enh İyileştirme</t>
  </si>
  <si>
    <t>Sakargeriş Mahallesi Köy Şebeke İyileştirme</t>
  </si>
  <si>
    <t>Keeılı Göksu Enh</t>
  </si>
  <si>
    <t>Köklük Tekedam Köy Şebeke İyileştirme</t>
  </si>
  <si>
    <t>Taşkesiği(Enikbeli) Köy Şebeke İyileştirme</t>
  </si>
  <si>
    <t>Tr-87 Şenyurt Kök</t>
  </si>
  <si>
    <t>Tahtabaşı Köyü Şebeke Yenileme</t>
  </si>
  <si>
    <t>Avrasya Arkası New 36 Mp Trafo İlavesi</t>
  </si>
  <si>
    <t>Çakırlar Mevkii İlave Trafo Tesisi</t>
  </si>
  <si>
    <t>Eskiordu Köyü Köy Şebeke İyileştirme</t>
  </si>
  <si>
    <t>Kartal İlave Trafo Tesisi</t>
  </si>
  <si>
    <t>Kırsal Dm(Hastane Fideri)Ayazlı Kabin Arası New Projle</t>
  </si>
  <si>
    <t>Meşebükü Çayır Köyü Köy Şebeke İyileştirme</t>
  </si>
  <si>
    <t>Yassıtaş İlave Trafo Ve Şebeke İyileştirme</t>
  </si>
  <si>
    <t>Yukarı Ardıç Mahallesi İlave Trafo Tesisi</t>
  </si>
  <si>
    <t>Çetilli Bedalan Köy Şebeke İyileştirme</t>
  </si>
  <si>
    <t>Kirazlık Köyü Köy Şebeke İyileştirme</t>
  </si>
  <si>
    <t>Kozören Göktiken İlave Trafo Tesisi</t>
  </si>
  <si>
    <t>Güzelyurt Özyurt Benzinlik Köy Şebeke İyileştirme</t>
  </si>
  <si>
    <t>Dağtamı Çayıralan Şebeke Yenileme</t>
  </si>
  <si>
    <t>Alibey Merkez İlave Trafo Tesisi</t>
  </si>
  <si>
    <t>Gülistan Mahallesi İlave Trafo Tesisi</t>
  </si>
  <si>
    <t>Kestane Grubu Enh İyileştirme</t>
  </si>
  <si>
    <t>Mustafalı Mahallesi İlave Trafo Tesisi</t>
  </si>
  <si>
    <t>Turnasuyu Gümrük Yanı İlave Trafo Tesisi</t>
  </si>
  <si>
    <t>Mustafalı Kuyuyanı Şebeke Yenileme</t>
  </si>
  <si>
    <t>Eskiköy Yavaş Köy Şebeke İyileştirme</t>
  </si>
  <si>
    <t>Gültepe Köyü Köy Şebeke İyileştirme</t>
  </si>
  <si>
    <t>Gürbelen Merkez Köyü Köy Şebeke İyileştirme</t>
  </si>
  <si>
    <t>Işıktepe Merkez Köy Şebeke İyileştirme</t>
  </si>
  <si>
    <t>Kapalı Spor Salonu Akmescit Og Bağlantı</t>
  </si>
  <si>
    <t xml:space="preserve">Devecik Kök Tr-1 Köy Şebeke İyileştirme </t>
  </si>
  <si>
    <t>Yoğunoluk Gökçeli İlave Trafo Tesisi</t>
  </si>
  <si>
    <t>Çekiçoğlu Kök Bk Dönüşüm</t>
  </si>
  <si>
    <t>Gavurbükü İlave Trafo Tesisi</t>
  </si>
  <si>
    <t>Özlükent Mahallesi Giriş Köy Şebeke İyileştirme</t>
  </si>
  <si>
    <t>Yokuşdibi Yazı Yeşilyurt Bağlantısı</t>
  </si>
  <si>
    <t>Turnalık Arpalık Köy Şebeke İyileştirme</t>
  </si>
  <si>
    <t>Kayıncık Heyalan Bölgesi Köy Şebeke İyileştirme</t>
  </si>
  <si>
    <t>Ficir Merkez  Şebeke Yenileme</t>
  </si>
  <si>
    <t>Koçcuvaz Kızılot 2 Köy Şebeke İyileştirime</t>
  </si>
  <si>
    <t>Turanlık Mah. Şebeke Yenileme</t>
  </si>
  <si>
    <t>Korgan Merkez Şebeke Yenileme</t>
  </si>
  <si>
    <t>Düzdağ Merkez Şebeke Yenileme</t>
  </si>
  <si>
    <t>Çayırkent Mah. Şebeke Yenileme</t>
  </si>
  <si>
    <t>Delmece Mah. Şebeke Yenileme</t>
  </si>
  <si>
    <t>Ayvalı Merkez(Erik Pınarı)Köy Şebeke İyileştirme</t>
  </si>
  <si>
    <t xml:space="preserve">Divanitürk Köy Şebeke İyileştirme </t>
  </si>
  <si>
    <t>Duman Merkez Köy İlave Trafo Tesisi</t>
  </si>
  <si>
    <t xml:space="preserve">Güneycik Avut Köy Şebeke İyileştirme </t>
  </si>
  <si>
    <t>Ortaca Merkez Köy Şebeke İyileştirme</t>
  </si>
  <si>
    <t>Sarıçiçek Mah.-Düzmerkez Tr Mah. Şebeke Yenileme</t>
  </si>
  <si>
    <t>Doğançam Merkez Köy Şebeke İyileştirme</t>
  </si>
  <si>
    <t>Gülpınar Köy Şebeke İyileştirme</t>
  </si>
  <si>
    <t>Yağmurlar Köy Şebeke İyileştirme</t>
  </si>
  <si>
    <t>Arıcılar Mah. Şebeke Yenileme</t>
  </si>
  <si>
    <t>Pınarlı Mah. Şebeke Yenileme</t>
  </si>
  <si>
    <t xml:space="preserve"> Beyli Mahallesi Haseki İlave Trafo Tesisi</t>
  </si>
  <si>
    <t>Beyli Kök Ve İlave Trafo Tesisi</t>
  </si>
  <si>
    <t>Bolatlı Çalca İlave Trafo Tesisi</t>
  </si>
  <si>
    <t>İmeçli Merkez Köy Şebeke İyileştirme</t>
  </si>
  <si>
    <t>Ramazan Haliloğlu Köy Şebeke İyileştirme</t>
  </si>
  <si>
    <t>İşletme Kök</t>
  </si>
  <si>
    <t>Örenköy Mahallesi Köy İlave Trafo Tesisi</t>
  </si>
  <si>
    <t>Sayaca Kuran Kursu Köy Şebeke İyileştirme</t>
  </si>
  <si>
    <t>Şahinkaya Mahallesi İlave Trafo Tesisi</t>
  </si>
  <si>
    <t>Bataklık-2 İlave Trafo Tesis</t>
  </si>
  <si>
    <t>Ayvizdere Branşmanları Yeni Enh</t>
  </si>
  <si>
    <t>Dm5 Çınarlık Camiyanı Arası Yerlatı Dönüşüm</t>
  </si>
  <si>
    <t>Gölevi Bataklık-Çöremez İlave Trafo Tesisi</t>
  </si>
  <si>
    <t xml:space="preserve">Uydu Kent Arkası New-33 Mp İlave Trafo Tesisi </t>
  </si>
  <si>
    <t>Saca Mahallesi Üstü Köy İlave Trafo Tesisi</t>
  </si>
  <si>
    <t>Veteriner Kabin Kök</t>
  </si>
  <si>
    <r>
      <t>55.700  m</t>
    </r>
    <r>
      <rPr>
        <sz val="14"/>
        <rFont val="Calibri"/>
        <family val="2"/>
        <charset val="162"/>
      </rPr>
      <t>² 8 Cm'lik Kilitli Parke Yapımı</t>
    </r>
  </si>
  <si>
    <t>Selim Sırrı CARLAK Entegre Fındık İşleme Tesisi</t>
  </si>
  <si>
    <t>Karamanoğlu Gıda Tic. Koll. Şti.Yem Fabrikası Kapasite Artırımı ve Teknoloji Yenileme</t>
  </si>
  <si>
    <t>Yahşi Turizm Kuy. Tar. Ür. İç ve Dış Tic. A.Ş.Fındık İşleme Tesisi Yapımı</t>
  </si>
  <si>
    <t>Vona Su Ürünleri Tic. Ltd. Şti.Su Ürünleri Kapasite Artırımı ve Teknoloji Yenileme</t>
  </si>
  <si>
    <t>%50 Hibeli Ahır-Ağıl Yapımı (34 Adet)</t>
  </si>
  <si>
    <t>Meyve Kurutma Tesisi Kurulumu</t>
  </si>
  <si>
    <t>İl Geneli Sıcak Asfalt Yapım İşi</t>
  </si>
  <si>
    <t>İl Geneli Sathi Kaplama Ve Asfalt Bakım Ve Onarım İşi</t>
  </si>
  <si>
    <t>İl Geneli Beton Yol Yapım İşi</t>
  </si>
  <si>
    <t>İl Geneli Tesviye (Yeni Yol Açma) Ve Onarım (Yol Genişletme) Yapım İşi</t>
  </si>
  <si>
    <t>İl Geneli Stabilize Yol Yapım İşi</t>
  </si>
  <si>
    <t>İl Geneli Sanat Yapıları Yapım İşi</t>
  </si>
  <si>
    <t>Altınordu İlçesi Ulu Cami Yer Altı Otoparkı Ve Çevre Düzenlemesi İşi</t>
  </si>
  <si>
    <t>Kabadüz Kültür Merkezi Yapımı İşi</t>
  </si>
  <si>
    <t>Çikolata Park İkmal İnşaatı Yapımı İşi</t>
  </si>
  <si>
    <t>Obb Altınordu İlçesi Cenaze Hizmet Birimi Yapım İşi</t>
  </si>
  <si>
    <t>Obb Altınordu İlçesi Boztepe Bulutlara Dokunun Tatil Köyü Yapımı İşi</t>
  </si>
  <si>
    <t>Çaybaşı Ve İkizce İlçeleri Düğün Salonu Onarım İşi</t>
  </si>
  <si>
    <t>Obb Altınordu İlçesi Ters Ev Yapımı İşi</t>
  </si>
  <si>
    <t>Obb Altınordu İlçesi Cumhuriyet Mah. Hz.
Bilal Camisi Yapımı İşi</t>
  </si>
  <si>
    <t>Ünye Terminali Muhtelif Bakım Onarım Yapılması İşi</t>
  </si>
  <si>
    <t>Fatsa İlçesi Mezbaha Ve Hayvan Pazarı Yapımı İşi</t>
  </si>
  <si>
    <t xml:space="preserve">Gülyalı İlçesi Kestane Mahallesi Kurtlu Çeşme Restorasyonu Yapım İşi </t>
  </si>
  <si>
    <t>Ordu Büyükşehir Belediyesi Sınırları İçerisinde Muhtelif Mahalle Yollarında Toprak İşleri, Sanat Yapıları Ve Üst Yapı İşleri (Alttemel, Temel Ve Binder) Yapılması İşi (752 Km Sıcak Asfalt Yol Yapım İşi 2014-2019)</t>
  </si>
  <si>
    <t>Samsun İl Sınırı – Salman–Çaldırı Mevkii (Akkuş) – Dy İlt. (İl Sınırı-Salman Arası) Beton Yol Yapım İşi (Yeşilyol Projesi)</t>
  </si>
  <si>
    <t>Spor Tesisi Yapım Projesi (Altınordu, Fatsa, İkizce)</t>
  </si>
  <si>
    <t>Altınordu Civil 2.Etap Çevre Düzenleme Yapım İşi</t>
  </si>
  <si>
    <t>Kentpark Tenis Kortu Ve Sosyal Tesis Yapım İşi</t>
  </si>
  <si>
    <t>Ünye Kırkevler Sahil Düzenleme Yapım İşi</t>
  </si>
  <si>
    <t>Kumsal Kay Kay Park (Skatepark) Yapım İşi</t>
  </si>
  <si>
    <t>Ünye Yunus Emre Gençlik Kampı Sosyal Tesisleri</t>
  </si>
  <si>
    <t xml:space="preserve">Ünye Kazancılar Caddesi Cephe İyileştirme </t>
  </si>
  <si>
    <t>Aybastı Perşembe Yaylası Çevre Düzenleme Yapım İşi</t>
  </si>
  <si>
    <t>Gülyalı İlçesi Taş Tahkimat Yapım İşi</t>
  </si>
  <si>
    <t>Altınordu İtfaiye Binası İlave Garaj Ve Kontrol Odası Yapımı Ve Onarımı</t>
  </si>
  <si>
    <t>Bülbül Deresi Köprü Yapımı</t>
  </si>
  <si>
    <t xml:space="preserve">Altınordu Ve Fatsa İlçesi Muhtelif Çevre Düzenleme İşi </t>
  </si>
  <si>
    <t>Atatürk Bulvarı 1. Etap Cephe İyileştirme Yapım İşi</t>
  </si>
  <si>
    <t>Obbkt Binası Onarım İşi</t>
  </si>
  <si>
    <t>Ünye Fevzi Çakmak Parkı Ve Sosyal Tesis Binası Yapım İşi</t>
  </si>
  <si>
    <t>Aybastı Kilitli Parke Ve Bordür Yapım İşi</t>
  </si>
  <si>
    <t>Ordu Bisikletli Ulaşım Sistemi (Altınordu, Ünye,Fatsa)</t>
  </si>
  <si>
    <t>Şeyh Yunus Emre Türbesi Yapım İşi</t>
  </si>
  <si>
    <t>Mimar Sinan Bilgi Evi</t>
  </si>
  <si>
    <t>İkizce İmam Hatip Lisesi Yapım İşi</t>
  </si>
  <si>
    <t>Gölköy İlçesi Güzelyurt Mahallesi Meydan Düzenleme Yapım İşi</t>
  </si>
  <si>
    <t>Altınordu Bulvarı Yürüyen Merdivenli Engelli Asansörlü Üst Geçit Yapım İşi</t>
  </si>
  <si>
    <t>Altınordu İlçesi Kamyon Garajı Ve Sosyal Tesis Yapım Projesi</t>
  </si>
  <si>
    <t>Ünye Dönerçeşme Meydanı Çevre Düzenleme Yapım İşi</t>
  </si>
  <si>
    <t>Fatsa İlçesi, Bolaman Yenipazar Camii Minare Restorasyonu Yapım İşi</t>
  </si>
  <si>
    <t>Ulubey İlçesi Güzelyurt Mah. Spor Tesisi Yapım İşi</t>
  </si>
  <si>
    <t>Altınordu İlçesi Muhtelif Caddelerde Kaldırım, Bisiklet Ve Koşu Yolu Yapım İşi</t>
  </si>
  <si>
    <t>Altınordu Rusumat Parkı Rıhtım Ve Sahil Peyzaj Düzenleme Yapım İşi</t>
  </si>
  <si>
    <t>Altınordu Sahil Rıhtım Grişi Takı Ve Deniz Feneri  Yapım İşi</t>
  </si>
  <si>
    <t>Ünye İlçesi, Çamlık Mezarlık Restorasyon Yapım İşi</t>
  </si>
  <si>
    <t>Mavi Bayraklı Plajlar Projesi</t>
  </si>
  <si>
    <t>Altınordu Rıhtımı Kıyı Düzenlemesi İşi</t>
  </si>
  <si>
    <t>Gölköy İlçesi Damarlı Mah. Meydan Düzenleme Yapım İşi</t>
  </si>
  <si>
    <t>Gürgentepe İlçesi İstinad Duvarı Yapım İşi</t>
  </si>
  <si>
    <t>Fatsa İlçesi  İslamdağ Kuran Kursu Çevre Düzenlemesi Yapım İşi</t>
  </si>
  <si>
    <t>Perşembe İlçesi Kaldırım Yapım İşi</t>
  </si>
  <si>
    <t>Altınordu, Perşembe Merkez Cami Dış Cephe Aydınlatma İşi</t>
  </si>
  <si>
    <t>Altınordu Aziziye (Yal)I Camii Çevre Düzenlemesi Yapım İşi</t>
  </si>
  <si>
    <t>Akkuş İlçesi Meydan Düzenlemesi Ve Cephe İyileştirme Yapılması Yapım İşi</t>
  </si>
  <si>
    <t>Gürgentepe İlçesi Eskiköy Cami Çevre Düzenleme Yapım İşi</t>
  </si>
  <si>
    <t>Kabadüz İtfaiye Müfrezesi İki Araçlık Garaj Yapım İşi</t>
  </si>
  <si>
    <t>Altınordu İlçesi Karşıyaka Ve Karapınar Mahallelerinde  Kavşak , Kaldırım Ve Refüj Yapım İşi</t>
  </si>
  <si>
    <t>Fatsa Ve Ünye İlçeleri Yol Kenarı Taş Duvar Yapım İşi</t>
  </si>
  <si>
    <t>Altınordu İlçesi Kayabaşı Mah. Agrega Deposu Yapımı Projesi</t>
  </si>
  <si>
    <t>Çaybaşı İlçesi Meydan Düzenlemesi Projesi</t>
  </si>
  <si>
    <t>Kabataş İlçesi Meydan Ve Kaldırım Düzenleme Yapım Projesi</t>
  </si>
  <si>
    <t>Cumhuriyet Spor Tesisleri Sentetik Futbol Sahası Ve Soyunma Odası Yapım Projesi</t>
  </si>
  <si>
    <t>Kabadüz İlçesi Çambaşı Yaylası Mezbaha Yapım Projesi</t>
  </si>
  <si>
    <t>Altınordu İlçesi Merkez Yerleşkesi Ek Hizmet Binası Onarım İşi</t>
  </si>
  <si>
    <t>Fatsa Huzurevi İnşaatı</t>
  </si>
  <si>
    <t>Fatsa Hiranur Cami İnşaatı</t>
  </si>
  <si>
    <t xml:space="preserve">Çaybaşı İlçesi Katı Atık Bertaraf Tesisi Düzenli Depolama Alanı Çöp Sızıntı Suyu Arıtma Tesisi Ve Sabit Tesisler Yapım İşi </t>
  </si>
  <si>
    <t>Fatsa Sahil Cephe İyileştirme</t>
  </si>
  <si>
    <t>Fatsa İlçesi Yayalaştırma Ve Kaldırım Yapım İşi</t>
  </si>
  <si>
    <t>Gülyalı İlçesi Turnasuyu Spor Tesisi Yapım İşi</t>
  </si>
  <si>
    <t>Ünye İlçesi Devlet Sahil Yolu Cephe İyileştirme Yapımı</t>
  </si>
  <si>
    <t>Çatalpınar Meydan Düzenleme Projesi</t>
  </si>
  <si>
    <t>Çatalpınar İlçesi Şifasuyu Çevre Düzenleme Yapım İşi</t>
  </si>
  <si>
    <t>Korgan İlçesi Kapalı Halk Pazarı Yapım İşi</t>
  </si>
  <si>
    <t>İkizce Kaynartaş Mahallesi Sentetik Futbol Sahası Yapım İşi</t>
  </si>
  <si>
    <t>15.06.2015</t>
  </si>
  <si>
    <t>30.03.2016</t>
  </si>
  <si>
    <t>18.02.2016</t>
  </si>
  <si>
    <t>18.03.2016</t>
  </si>
  <si>
    <t>15.03.2016</t>
  </si>
  <si>
    <t>12.06.2016</t>
  </si>
  <si>
    <t>22 03.2016</t>
  </si>
  <si>
    <t>18 06.2016</t>
  </si>
  <si>
    <t>12.04.2016</t>
  </si>
  <si>
    <t>08.10.2016</t>
  </si>
  <si>
    <t>25.06.2016</t>
  </si>
  <si>
    <t>20.03.2017</t>
  </si>
  <si>
    <t>7.3.2017</t>
  </si>
  <si>
    <t>22.5.2017</t>
  </si>
  <si>
    <t>20.09.2017</t>
  </si>
  <si>
    <t>25.12.2017</t>
  </si>
  <si>
    <t>07.08.2017</t>
  </si>
  <si>
    <t>31.08.2018</t>
  </si>
  <si>
    <t>Altınordu İlçesi Yöresel Ürünler Pazarı İnşaatı</t>
  </si>
  <si>
    <t>Altınordu İlçesi Atatürk Bulvarı 2. Etap Cephe İyileştirme Yapım İşi</t>
  </si>
  <si>
    <t>Gölköy, Fatsa, Kabataş ve Ünye Çift Boşaltmalı Çelik Bantlı Mobil Atık Transfer Projesi</t>
  </si>
  <si>
    <t>Altınordu İlçesi Ayışığı Otopark Peyzaj Düzenleme Projesi</t>
  </si>
  <si>
    <t>Altınordu İlçesi Civil Irmağı Kenarı Duvar Ve Kaldırım Kaplama Yapım İşi</t>
  </si>
  <si>
    <t xml:space="preserve">Altınordu Akyazı Mesire Alanları </t>
  </si>
  <si>
    <t>OBB Efirli Yerleşkesi Atölye Ve Depo Yapım İşi</t>
  </si>
  <si>
    <t>Altınordu İlçesi Mobil Mezbahane ( Eskipazar Kurban Kesim Ünitesi) Yapım İşi</t>
  </si>
  <si>
    <t>Çatapınar Belediyesi</t>
  </si>
  <si>
    <t>Yüksel ÇAĞLAR Caddesi Beton Parke Kaplama</t>
  </si>
  <si>
    <t>Gürgentepe ilçesi  Çamlıca Tepesi Sosyal Tesisleri</t>
  </si>
  <si>
    <t>Altınordu Belediyesi Sınırları İçerisinde 24 adet, 10.053.587m2 Alanlı Park Yapımı</t>
  </si>
  <si>
    <t>2017-2018 Yılları arası Altınordu İlçesi Mahalleleri Muhtelif Yerlerde Sanat Yapıları ve Çeşitli Yapım İşleri</t>
  </si>
  <si>
    <t>Altınordu İlçesi Merkez Mahalleleri Muhtelif Cadde / Sokak / Bulvar / Meydan İmar Yollarının Açılması Ve Çeşitli Yapım İşleri</t>
  </si>
  <si>
    <t>Altınordu İlçesi Şarkiye Mahallesi Cadde / Sokak / Bulvar / Meydan Yolları 
M=3640 Mt Üstyapı Yapımı</t>
  </si>
  <si>
    <t>Altınordu İlçesi Cumhuriyet Mahallesi Yaşlı Yaşam Merkezi Yapımı</t>
  </si>
  <si>
    <t>SOSYAL HİZMETLER</t>
  </si>
  <si>
    <t>Altınordu İlçesi Mahalleleri Afet Kapsamında Muhtelif Yerlerde Sanat Yapıları ve Çeşitli Yapımı</t>
  </si>
  <si>
    <t>Altınordu İlçesi Günören Mahallesi Muhtelif Yerlerde Sanat Yapıları Ve Çeşitli Yapımı</t>
  </si>
  <si>
    <t>Altınordu İlçesi Alisayvan Mahallesi Muhtelif Yerlerde Sanat Yapıları ve Çeşitli Yapımı</t>
  </si>
  <si>
    <t>Altınordu İlçesi Akçatepe Mahallesi Yumurta Paketleme Entegre Tesisi Yapım İşi</t>
  </si>
  <si>
    <t>Altınordu İlçesi Kayabaşı Mahallesi Soğuk Hava Deposu Yapım İşi</t>
  </si>
  <si>
    <t>Altınordu İlçesi Kayabaşı Mahallesi Organik Yumurta Tavukçuluğu Ve Yem Kırma Entegre Tesisi Yapım İşi</t>
  </si>
  <si>
    <t>Altınordu İlçesi Cumhuriyet Mahallesi Ziya Gökalp Caddesi - 1298 Nolu Sokak Kesişimi Muhtarlık Evi Ve Bayanlar Lokali Yapım İşi</t>
  </si>
  <si>
    <t>Altınordu İlçesi Karacaömer Mahallesi Albel Küçük Sanayi Sitesi Yapım İşi</t>
  </si>
  <si>
    <t>Altınordu İlçesi Karşıyaka Mahallesi Kıbrıs Caddesi Rus Pazarı İşyerleri Yapım İşi</t>
  </si>
  <si>
    <t>AÇILIŞA HAZIR YATIRIMLARIN KURUMLARA GÖRE DAĞILIMI (İCMAL)</t>
  </si>
  <si>
    <t>AÇILIŞA HAZIR YATIRIMLARIN SEKTÖRLERE  GÖRE DAĞILIMI (İCMAL)</t>
  </si>
  <si>
    <t>OBBKT Binası Onarım İşi</t>
  </si>
  <si>
    <t>99 Başlık Besi Ağırı Projesi</t>
  </si>
  <si>
    <t>Arıcılık Geliştirme ve Destekleme Projesi***</t>
  </si>
  <si>
    <t>Tarımsal Destekleme Projesi (30 Adet)**</t>
  </si>
  <si>
    <t xml:space="preserve">* Tarım ve Ormanl İl Müdürlüğüne ait" % 50 Hibeli Ahır ve Ağıl Yapımı" projesi kapsamında 34 adet yatırım birşletirilerek "1" yatırım olarak tabloya işlenmiştir. 
** Tarım ve Ormanl İl Müdürlüğüne ait" Tarımsal Destekleme "projesi kapsamında 30 adet yatırım birşletirilerek "1" yatırım olarak tabloya işlenmiştir.
*** TKDK Ordu İl Koordinatörlüğüne ait 67 adet "Arıclık Geliştirme Prosei" birşletirilerek "1" yatırım olarak tabloya işlenmiştir
</t>
  </si>
  <si>
    <t xml:space="preserve">* Tarım ve Ormanl İl Müdürlüğüne ait" % 50 Hibeli Ahır ve Ağıl Yapımı" projesi kapsamında 34 adet yatırım birşletirilerek "1" yatırım olarak tabloya işlenmiştir. 
** Tarım ve Ormanl İl Müdürlüğüne ait" Tarımsal Destekleme "projesi kapsamında 30 adet yatırım birşletirilerek "1" yatırım olarak tabloya işlenmiştir.
*** TKDK Ordu İl Koordinatörlüğüne ait 67 adet "Arıclık Geliştirme Prosei" birşletirilerek "1" yatırım olarak tabloya işlenmiştir.   Bu yatırım kapsamında 32.250 Adet Kovan, 61 Adet  Baraka, 50 adet Mobil Güneş Enerjisi, 20 Adet Bal Dinlendirme Tankı, 17 adet Bal Süzme Makinası, 5 Sır Alma Teknesi, 6 adet Motorsuz Karavan ve 5.700 Adet Ballık alımı yapılmıştır.
</t>
  </si>
  <si>
    <t>Çatalpınar ve Aybastı İlçelerine 500 Kişilik Tirbün Yapımı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</si>
</sst>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 _₺"/>
    <numFmt numFmtId="165" formatCode="#,##0.00\ &quot;₺&quot;"/>
    <numFmt numFmtId="166" formatCode="#,##0.00\ _₺"/>
  </numFmts>
  <fonts count="18" x14ac:knownFonts="1">
    <font>
      <sz val="11"/>
      <color theme="1"/>
      <name val="Calibri"/>
      <family val="2"/>
      <scheme val="minor"/>
    </font>
    <font>
      <sz val="14"/>
      <color indexed="12"/>
      <name val="Calibri"/>
      <family val="2"/>
      <charset val="162"/>
      <scheme val="minor"/>
    </font>
    <font>
      <sz val="14"/>
      <color theme="1"/>
      <name val="Calibri"/>
      <family val="2"/>
      <charset val="162"/>
      <scheme val="minor"/>
    </font>
    <font>
      <b/>
      <sz val="14"/>
      <color indexed="8"/>
      <name val="Calibri"/>
      <family val="2"/>
      <charset val="162"/>
      <scheme val="minor"/>
    </font>
    <font>
      <b/>
      <sz val="14"/>
      <color theme="1"/>
      <name val="Calibri"/>
      <family val="2"/>
      <charset val="162"/>
      <scheme val="minor"/>
    </font>
    <font>
      <sz val="12"/>
      <color theme="1"/>
      <name val="Calibri"/>
      <family val="2"/>
      <charset val="162"/>
      <scheme val="minor"/>
    </font>
    <font>
      <sz val="14"/>
      <name val="Calibri"/>
      <family val="2"/>
      <charset val="162"/>
      <scheme val="minor"/>
    </font>
    <font>
      <b/>
      <sz val="14"/>
      <color theme="0"/>
      <name val="Calibri"/>
      <family val="2"/>
      <charset val="162"/>
      <scheme val="minor"/>
    </font>
    <font>
      <b/>
      <sz val="12"/>
      <color indexed="8"/>
      <name val="Calibri"/>
      <family val="2"/>
      <charset val="162"/>
      <scheme val="minor"/>
    </font>
    <font>
      <sz val="14"/>
      <color indexed="8"/>
      <name val="Calibri"/>
      <family val="2"/>
      <charset val="162"/>
      <scheme val="minor"/>
    </font>
    <font>
      <sz val="10"/>
      <name val="Arial"/>
      <family val="2"/>
      <charset val="162"/>
    </font>
    <font>
      <b/>
      <sz val="48"/>
      <color theme="8"/>
      <name val="Calibri"/>
      <family val="2"/>
      <charset val="162"/>
      <scheme val="minor"/>
    </font>
    <font>
      <b/>
      <sz val="12"/>
      <color theme="1"/>
      <name val="Calibri"/>
      <family val="2"/>
      <charset val="162"/>
      <scheme val="minor"/>
    </font>
    <font>
      <sz val="12"/>
      <color theme="1"/>
      <name val="Calibri"/>
      <family val="2"/>
      <scheme val="minor"/>
    </font>
    <font>
      <sz val="14"/>
      <color rgb="FF000000"/>
      <name val="Calibri"/>
      <family val="2"/>
      <charset val="162"/>
      <scheme val="minor"/>
    </font>
    <font>
      <sz val="14"/>
      <name val="Calibri"/>
      <family val="2"/>
      <charset val="162"/>
    </font>
    <font>
      <sz val="14"/>
      <color rgb="FF000000"/>
      <name val="Times New Roman"/>
      <family val="1"/>
      <charset val="162"/>
    </font>
    <font>
      <sz val="14"/>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3" tint="-0.49998474074526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0" fillId="0" borderId="0"/>
  </cellStyleXfs>
  <cellXfs count="138">
    <xf numFmtId="0" fontId="0" fillId="0" borderId="0" xfId="0"/>
    <xf numFmtId="0" fontId="1" fillId="0" borderId="0" xfId="0" applyFont="1"/>
    <xf numFmtId="0" fontId="2" fillId="0" borderId="0" xfId="0" applyFont="1"/>
    <xf numFmtId="0" fontId="3" fillId="0" borderId="0" xfId="0" applyFont="1" applyAlignment="1">
      <alignment vertical="center"/>
    </xf>
    <xf numFmtId="0" fontId="3" fillId="2" borderId="0" xfId="0" applyFont="1" applyFill="1" applyBorder="1" applyAlignment="1">
      <alignment horizontal="center" vertical="center"/>
    </xf>
    <xf numFmtId="164" fontId="4" fillId="3" borderId="4" xfId="0" applyNumberFormat="1" applyFont="1" applyFill="1" applyBorder="1" applyAlignment="1">
      <alignment horizontal="right" vertical="center" wrapText="1"/>
    </xf>
    <xf numFmtId="165" fontId="4" fillId="3" borderId="4" xfId="0" applyNumberFormat="1" applyFont="1" applyFill="1" applyBorder="1" applyAlignment="1">
      <alignment horizontal="center" vertical="center" wrapText="1"/>
    </xf>
    <xf numFmtId="0" fontId="2" fillId="0" borderId="0" xfId="0" applyFont="1" applyBorder="1"/>
    <xf numFmtId="0" fontId="7" fillId="6" borderId="0" xfId="0" applyFont="1" applyFill="1" applyBorder="1" applyAlignment="1">
      <alignment horizontal="center" vertical="center"/>
    </xf>
    <xf numFmtId="4" fontId="8" fillId="0" borderId="8" xfId="0" applyNumberFormat="1" applyFont="1" applyBorder="1" applyAlignment="1">
      <alignment vertical="center"/>
    </xf>
    <xf numFmtId="0" fontId="5" fillId="0" borderId="0" xfId="0" applyFont="1"/>
    <xf numFmtId="4" fontId="5" fillId="0" borderId="8" xfId="0" applyNumberFormat="1" applyFont="1" applyBorder="1" applyAlignment="1">
      <alignment vertical="center"/>
    </xf>
    <xf numFmtId="44" fontId="4" fillId="3" borderId="4" xfId="0" applyNumberFormat="1" applyFont="1" applyFill="1" applyBorder="1" applyAlignment="1">
      <alignment horizontal="center" vertical="center" wrapText="1"/>
    </xf>
    <xf numFmtId="0" fontId="7" fillId="6" borderId="0" xfId="0" applyFont="1" applyFill="1" applyBorder="1" applyAlignment="1">
      <alignment horizontal="center" vertical="center" wrapText="1"/>
    </xf>
    <xf numFmtId="0" fontId="9" fillId="2" borderId="11" xfId="0" applyFont="1" applyFill="1" applyBorder="1" applyAlignment="1">
      <alignment horizontal="center" vertical="center"/>
    </xf>
    <xf numFmtId="4" fontId="2" fillId="0" borderId="8" xfId="0" applyNumberFormat="1" applyFont="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4" fontId="2" fillId="0" borderId="8" xfId="0" applyNumberFormat="1" applyFont="1" applyBorder="1" applyAlignment="1">
      <alignment vertical="center"/>
    </xf>
    <xf numFmtId="165" fontId="4" fillId="3" borderId="4" xfId="0" applyNumberFormat="1" applyFont="1" applyFill="1" applyBorder="1" applyAlignment="1">
      <alignment horizontal="right" vertical="center"/>
    </xf>
    <xf numFmtId="4" fontId="6" fillId="0" borderId="8" xfId="0" applyNumberFormat="1" applyFont="1" applyBorder="1" applyAlignment="1">
      <alignment horizontal="center" vertical="center"/>
    </xf>
    <xf numFmtId="0" fontId="2" fillId="0" borderId="0" xfId="0" applyFont="1" applyBorder="1" applyAlignment="1">
      <alignment wrapText="1"/>
    </xf>
    <xf numFmtId="164" fontId="2" fillId="0" borderId="0" xfId="0" applyNumberFormat="1" applyFont="1" applyAlignment="1">
      <alignment horizontal="right" wrapText="1"/>
    </xf>
    <xf numFmtId="0" fontId="2" fillId="0" borderId="0" xfId="0" applyFont="1" applyBorder="1" applyAlignment="1">
      <alignment horizontal="center"/>
    </xf>
    <xf numFmtId="0" fontId="2" fillId="0" borderId="0" xfId="0" applyFont="1" applyBorder="1" applyAlignment="1">
      <alignment horizontal="left" vertical="center"/>
    </xf>
    <xf numFmtId="0" fontId="4" fillId="3" borderId="4" xfId="0" applyFont="1" applyFill="1" applyBorder="1" applyAlignment="1">
      <alignment horizontal="left" vertical="center"/>
    </xf>
    <xf numFmtId="0" fontId="4" fillId="3" borderId="4" xfId="0" applyFont="1" applyFill="1" applyBorder="1" applyAlignment="1">
      <alignment horizontal="left" vertical="center" wrapText="1"/>
    </xf>
    <xf numFmtId="165" fontId="4" fillId="3" borderId="4" xfId="0" applyNumberFormat="1" applyFont="1" applyFill="1" applyBorder="1" applyAlignment="1">
      <alignment horizontal="right" vertical="center" wrapText="1"/>
    </xf>
    <xf numFmtId="164"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0" borderId="4" xfId="0" applyBorder="1" applyAlignment="1">
      <alignment vertical="center" wrapText="1"/>
    </xf>
    <xf numFmtId="0" fontId="0" fillId="0" borderId="4" xfId="0" applyBorder="1" applyAlignment="1">
      <alignment horizontal="center" vertical="center"/>
    </xf>
    <xf numFmtId="0" fontId="13" fillId="0" borderId="4" xfId="0" applyFont="1" applyBorder="1" applyAlignment="1">
      <alignment vertical="center"/>
    </xf>
    <xf numFmtId="0" fontId="12"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0" xfId="0" applyFont="1" applyBorder="1" applyAlignment="1">
      <alignment horizontal="center" vertical="center"/>
    </xf>
    <xf numFmtId="0" fontId="2" fillId="4"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4" borderId="4" xfId="0" applyFont="1" applyFill="1" applyBorder="1" applyAlignment="1">
      <alignment horizontal="left" vertical="center" wrapText="1"/>
    </xf>
    <xf numFmtId="0" fontId="6" fillId="5" borderId="4" xfId="0" applyFont="1" applyFill="1" applyBorder="1" applyAlignment="1">
      <alignment horizontal="left" vertical="center" wrapText="1"/>
    </xf>
    <xf numFmtId="14" fontId="2" fillId="4" borderId="4" xfId="0" applyNumberFormat="1" applyFont="1" applyFill="1" applyBorder="1" applyAlignment="1">
      <alignment horizontal="center" vertical="center" wrapText="1"/>
    </xf>
    <xf numFmtId="44" fontId="2" fillId="4" borderId="4" xfId="0" applyNumberFormat="1" applyFont="1" applyFill="1" applyBorder="1" applyAlignment="1">
      <alignment horizontal="right" vertical="center" wrapText="1"/>
    </xf>
    <xf numFmtId="14" fontId="2" fillId="0" borderId="4" xfId="0" applyNumberFormat="1" applyFont="1" applyBorder="1" applyAlignment="1">
      <alignment horizontal="center" vertical="center"/>
    </xf>
    <xf numFmtId="0" fontId="2" fillId="5" borderId="4" xfId="0" applyFont="1" applyFill="1" applyBorder="1" applyAlignment="1">
      <alignment horizontal="center" vertical="center"/>
    </xf>
    <xf numFmtId="0" fontId="2" fillId="5" borderId="4" xfId="0" applyFont="1" applyFill="1" applyBorder="1" applyAlignment="1">
      <alignment vertical="center"/>
    </xf>
    <xf numFmtId="0" fontId="2" fillId="5" borderId="4"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7" xfId="0" applyFont="1" applyFill="1" applyBorder="1" applyAlignment="1">
      <alignment horizontal="left" vertical="center" wrapText="1"/>
    </xf>
    <xf numFmtId="14" fontId="2" fillId="4" borderId="7" xfId="0" applyNumberFormat="1" applyFont="1" applyFill="1" applyBorder="1" applyAlignment="1">
      <alignment horizontal="center" vertical="center" wrapText="1"/>
    </xf>
    <xf numFmtId="44" fontId="2" fillId="4" borderId="7" xfId="0" applyNumberFormat="1" applyFont="1" applyFill="1" applyBorder="1" applyAlignment="1">
      <alignment horizontal="right"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14" fontId="2" fillId="4" borderId="5" xfId="0" applyNumberFormat="1" applyFont="1" applyFill="1" applyBorder="1" applyAlignment="1">
      <alignment horizontal="center" vertical="center" wrapText="1"/>
    </xf>
    <xf numFmtId="44" fontId="2" fillId="4" borderId="5" xfId="0" applyNumberFormat="1" applyFont="1" applyFill="1" applyBorder="1" applyAlignment="1">
      <alignment horizontal="right" vertical="center" wrapText="1"/>
    </xf>
    <xf numFmtId="0" fontId="9" fillId="2" borderId="0"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44" fontId="2" fillId="5" borderId="4"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6" fillId="0" borderId="4" xfId="1" applyNumberFormat="1" applyFont="1" applyFill="1" applyBorder="1" applyAlignment="1" applyProtection="1">
      <alignment vertical="center" wrapText="1"/>
      <protection locked="0"/>
    </xf>
    <xf numFmtId="0" fontId="6" fillId="0" borderId="4" xfId="0" applyFont="1" applyFill="1" applyBorder="1" applyAlignment="1" applyProtection="1">
      <alignment horizontal="left" vertical="center" wrapText="1"/>
    </xf>
    <xf numFmtId="0" fontId="6" fillId="0" borderId="4" xfId="0" applyFont="1" applyBorder="1" applyAlignment="1">
      <alignment horizontal="left" vertical="center" wrapText="1"/>
    </xf>
    <xf numFmtId="165" fontId="6" fillId="0" borderId="4" xfId="0" applyNumberFormat="1" applyFont="1" applyBorder="1" applyAlignment="1">
      <alignment horizontal="right" vertical="center"/>
    </xf>
    <xf numFmtId="165" fontId="6" fillId="5" borderId="4" xfId="0" applyNumberFormat="1" applyFont="1" applyFill="1" applyBorder="1" applyAlignment="1">
      <alignment horizontal="right" vertical="center" wrapText="1"/>
    </xf>
    <xf numFmtId="0" fontId="6" fillId="0" borderId="4" xfId="0" applyFont="1" applyBorder="1" applyAlignment="1">
      <alignment vertical="center" wrapText="1"/>
    </xf>
    <xf numFmtId="165" fontId="14" fillId="5" borderId="4" xfId="0" applyNumberFormat="1" applyFont="1" applyFill="1" applyBorder="1" applyAlignment="1">
      <alignment horizontal="righ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14" fontId="9" fillId="0" borderId="4" xfId="0" applyNumberFormat="1" applyFont="1" applyBorder="1" applyAlignment="1">
      <alignment horizontal="center" vertical="center" wrapText="1"/>
    </xf>
    <xf numFmtId="165" fontId="6" fillId="4" borderId="4" xfId="0" applyNumberFormat="1" applyFont="1" applyFill="1" applyBorder="1" applyAlignment="1">
      <alignment horizontal="right" vertical="center" wrapText="1"/>
    </xf>
    <xf numFmtId="0" fontId="9" fillId="0" borderId="4" xfId="0" applyNumberFormat="1" applyFont="1" applyBorder="1" applyAlignment="1">
      <alignment horizontal="center" vertical="center" wrapText="1"/>
    </xf>
    <xf numFmtId="0" fontId="2" fillId="0" borderId="4" xfId="0" applyFont="1" applyBorder="1" applyAlignment="1">
      <alignment vertical="center"/>
    </xf>
    <xf numFmtId="166" fontId="6" fillId="4" borderId="4" xfId="0" applyNumberFormat="1" applyFont="1" applyFill="1" applyBorder="1" applyAlignment="1">
      <alignment horizontal="right"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14" fontId="9" fillId="0" borderId="14" xfId="0" applyNumberFormat="1" applyFont="1" applyBorder="1" applyAlignment="1">
      <alignment horizontal="center" vertical="center" wrapText="1"/>
    </xf>
    <xf numFmtId="0" fontId="6" fillId="4" borderId="4" xfId="0" applyFont="1" applyFill="1" applyBorder="1" applyAlignment="1">
      <alignment horizontal="left" vertical="center" wrapText="1"/>
    </xf>
    <xf numFmtId="0" fontId="2" fillId="0" borderId="4" xfId="0" applyFont="1" applyBorder="1" applyAlignment="1">
      <alignment vertical="center" wrapText="1"/>
    </xf>
    <xf numFmtId="0" fontId="6" fillId="4" borderId="4" xfId="0" applyFont="1" applyFill="1" applyBorder="1" applyAlignment="1">
      <alignment horizontal="left" wrapText="1"/>
    </xf>
    <xf numFmtId="14" fontId="2" fillId="0" borderId="7" xfId="0" applyNumberFormat="1" applyFont="1" applyBorder="1" applyAlignment="1">
      <alignment horizontal="center" vertical="center"/>
    </xf>
    <xf numFmtId="14" fontId="2" fillId="0" borderId="6" xfId="0" applyNumberFormat="1" applyFont="1" applyBorder="1" applyAlignment="1">
      <alignment horizontal="center" vertical="center"/>
    </xf>
    <xf numFmtId="14" fontId="6" fillId="0" borderId="4" xfId="0" applyNumberFormat="1" applyFont="1" applyBorder="1" applyAlignment="1">
      <alignment horizontal="center" vertical="center"/>
    </xf>
    <xf numFmtId="4" fontId="2" fillId="0" borderId="5" xfId="0" applyNumberFormat="1" applyFont="1" applyBorder="1" applyAlignment="1">
      <alignment horizontal="right" vertical="center" wrapText="1"/>
    </xf>
    <xf numFmtId="0" fontId="2" fillId="4" borderId="4" xfId="0" applyNumberFormat="1" applyFont="1" applyFill="1" applyBorder="1" applyAlignment="1">
      <alignment horizontal="center" vertical="center" wrapText="1"/>
    </xf>
    <xf numFmtId="0" fontId="16" fillId="0" borderId="4" xfId="0" applyFont="1" applyBorder="1" applyAlignment="1">
      <alignment vertical="center" wrapText="1"/>
    </xf>
    <xf numFmtId="0" fontId="2" fillId="5" borderId="4" xfId="0" applyFont="1" applyFill="1" applyBorder="1" applyAlignment="1">
      <alignment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2" fillId="0" borderId="4" xfId="0" applyFont="1" applyBorder="1" applyAlignment="1">
      <alignment wrapText="1"/>
    </xf>
    <xf numFmtId="0" fontId="0" fillId="0" borderId="0" xfId="0" applyAlignment="1">
      <alignment wrapText="1"/>
    </xf>
    <xf numFmtId="0" fontId="0" fillId="0" borderId="0" xfId="0" applyAlignment="1">
      <alignment vertical="center"/>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4" fillId="3" borderId="4" xfId="0" applyFont="1" applyFill="1" applyBorder="1" applyAlignment="1">
      <alignment vertical="center"/>
    </xf>
    <xf numFmtId="0" fontId="17" fillId="0" borderId="4" xfId="0" applyFont="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4" fontId="2" fillId="0" borderId="4" xfId="0" applyNumberFormat="1" applyFont="1" applyBorder="1" applyAlignment="1">
      <alignment horizontal="right" vertical="center" wrapText="1"/>
    </xf>
    <xf numFmtId="166" fontId="0" fillId="0" borderId="4" xfId="0" applyNumberFormat="1" applyBorder="1" applyAlignment="1">
      <alignment vertical="center"/>
    </xf>
    <xf numFmtId="166" fontId="4" fillId="3" borderId="4" xfId="0" applyNumberFormat="1" applyFont="1" applyFill="1" applyBorder="1" applyAlignment="1">
      <alignment horizontal="right" vertical="center"/>
    </xf>
    <xf numFmtId="166" fontId="13" fillId="0" borderId="4" xfId="0" applyNumberFormat="1" applyFont="1" applyBorder="1" applyAlignment="1">
      <alignment vertical="center" wrapText="1"/>
    </xf>
    <xf numFmtId="166" fontId="4" fillId="3" borderId="4" xfId="0" applyNumberFormat="1" applyFont="1" applyFill="1" applyBorder="1" applyAlignment="1">
      <alignment vertical="center" wrapText="1"/>
    </xf>
    <xf numFmtId="0" fontId="12" fillId="3" borderId="4" xfId="0" applyFont="1" applyFill="1" applyBorder="1" applyAlignment="1">
      <alignment horizontal="center" vertical="center"/>
    </xf>
    <xf numFmtId="0" fontId="4" fillId="3" borderId="9" xfId="0" applyFont="1" applyFill="1" applyBorder="1" applyAlignment="1">
      <alignment horizontal="right"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4" fillId="0" borderId="15" xfId="0" applyFont="1" applyBorder="1" applyAlignment="1">
      <alignment horizontal="left" vertical="center" wrapText="1"/>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4" fillId="3" borderId="14" xfId="0" applyFont="1" applyFill="1" applyBorder="1" applyAlignment="1">
      <alignment horizontal="right" vertical="center" wrapText="1"/>
    </xf>
    <xf numFmtId="0" fontId="4" fillId="3" borderId="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 xfId="0" applyFont="1" applyFill="1" applyBorder="1" applyAlignment="1">
      <alignment horizontal="right" vertical="center" wrapText="1"/>
    </xf>
    <xf numFmtId="0" fontId="4" fillId="3" borderId="4"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cellXfs>
  <cellStyles count="2">
    <cellStyle name="Normal" xfId="0" builtinId="0"/>
    <cellStyle name="Normal_2011-uzun vadeli-temiz 2" xfId="1"/>
  </cellStyles>
  <dxfs count="6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530679</xdr:colOff>
      <xdr:row>15</xdr:row>
      <xdr:rowOff>68036</xdr:rowOff>
    </xdr:from>
    <xdr:to>
      <xdr:col>5</xdr:col>
      <xdr:colOff>638385</xdr:colOff>
      <xdr:row>28</xdr:row>
      <xdr:rowOff>214570</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0" y="7620000"/>
          <a:ext cx="6128466" cy="6691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530679</xdr:colOff>
      <xdr:row>15</xdr:row>
      <xdr:rowOff>68036</xdr:rowOff>
    </xdr:from>
    <xdr:to>
      <xdr:col>5</xdr:col>
      <xdr:colOff>638385</xdr:colOff>
      <xdr:row>28</xdr:row>
      <xdr:rowOff>214570</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254" y="7640411"/>
          <a:ext cx="6127506" cy="6709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530679</xdr:colOff>
      <xdr:row>15</xdr:row>
      <xdr:rowOff>68036</xdr:rowOff>
    </xdr:from>
    <xdr:to>
      <xdr:col>5</xdr:col>
      <xdr:colOff>638385</xdr:colOff>
      <xdr:row>28</xdr:row>
      <xdr:rowOff>214570</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254" y="7640411"/>
          <a:ext cx="6127506" cy="67092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li YELOL" refreshedDate="43735.645419444445" createdVersion="6" refreshedVersion="6" minRefreshableVersion="3" recordCount="320">
  <cacheSource type="worksheet">
    <worksheetSource ref="C40:H360" sheet="2019 Eylül (2)"/>
  </cacheSource>
  <cacheFields count="6">
    <cacheField name="Kurumun Adı" numFmtId="0">
      <sharedItems count="30">
        <s v="Ordu İl Müftülüğü"/>
        <s v="Ordu Çalışma ve İş Kurumu İl Müdürlüğü"/>
        <s v="Ulubey Kaymakamlığı (SYDV)"/>
        <s v="İl Millî Eğitim Müdürlüğü"/>
        <s v="İl Milli Eğitim Müdürlüğü"/>
        <s v="Ordu Üniversitesi"/>
        <s v="Ordu İl Sağlık Müdürlüğü"/>
        <s v="Karayolları 7. Bölge Müdürlüğü"/>
        <s v="İl Kültür ve Turizm Müdürlüğü"/>
        <s v="Ordu İl Emniyet Müdürlüğü"/>
        <s v="Ordu Yatırım İzleme ve Koordinasyon Başkanlığı"/>
        <s v="Ordu İl Afet ve Acil Durum Müdürlüğü"/>
        <s v="Gençlik Hizmetleri Spor İl Müdürlüğü"/>
        <s v="Tarım ve Orman Bak. 11. Bölge Müd. Ordu Şube Müd."/>
        <s v="Tarım ve Orman  İl Müdürlüğü"/>
        <s v="Meteoroloji İl Müdürlüğü"/>
        <s v="TKDK Ordu İl Koordinatörlüğü"/>
        <s v="YEDAŞ"/>
        <s v="Ordu Büyükşehir Belediyesi"/>
        <s v="OSKİ Genel Müdürlüğü"/>
        <s v="Altınordu Belediye Başkanlığı"/>
        <s v="Aybastı Belediyesi"/>
        <s v="Çatapınar Belediyesi"/>
        <s v="Gölköy Belediyesi"/>
        <s v="Gürgentepe Belediyesi"/>
        <s v="İkizce Belediyesi"/>
        <s v="Kabataş Belediyesi"/>
        <s v="Mesudiye Belediyesi"/>
        <s v="Ulubey Belediyesi"/>
        <s v="Ünye Belediyesi"/>
      </sharedItems>
    </cacheField>
    <cacheField name="İŞİN ADI" numFmtId="0">
      <sharedItems count="320" longText="1">
        <s v="Altınordu İlçe Müftülüğü Hizmet Binası"/>
        <s v="Ordu Üniversitesi Camii"/>
        <s v="Ordu Çalışma ve İş Kurumu İl Müdürlüğü  Hizmet Binası"/>
        <s v="Ordu Ulubey 100 Kişilik Kız Öğrenci Yurdu Binası"/>
        <s v="Ünye Fevzi Çakmak Anaokulu/İlkokulu"/>
        <s v="Ünye Mesleki ve Teknik Anadolu Lisesi"/>
        <s v="Altınordu Mesleki ve Teknik Anadolu Lisesi+Pansiyon+S.Salonu"/>
        <s v="Ünye Nuriye Anadolu Lisesi"/>
        <s v="Korgan Mesleki ve Teknik And. Lisesi"/>
        <s v="Pelitliyatak İlkokulu"/>
        <s v="Akkuş  Anadolu Lisesi + Spor Salonu"/>
        <s v="Ünye Saraçlı (Çınarsuyu) Anaokulu"/>
        <s v="Altınordu Yüksel-Rüstem Öztürk Anaokulu"/>
        <s v="Fatsa Dolunay Anaokulu"/>
        <s v="Rektörlük Hizmet Binası"/>
        <s v="Diş Hekimliği Fakültesi "/>
        <s v="Korgan 30 Yataklı Devlet Hastanesi"/>
        <s v="Aybastı 50 Yataklı Devlet Hastanesi"/>
        <s v="Ordu-Mesudiye-Koyulhisar Devlet Yolu (Topçam 3. Kısım) (Topçam Yolu Km:35+000-47+980 Ve Mesudiye Yolu Km:0+000+20+183 Arası )"/>
        <s v="Sel Felaketinde Hasar Gören ( Yol Ağımızda Yer Almayan ) 11 Adet Köprü (Söğütlüpınar Köprüsü(90 M), Denizbükü Köprüsü (147 M), Saraycık Köprüsü (87 M), Hacıtahir Köprüsü (57 M), Yenicuma Köprüsü ( 72 M), Kurtluca Köprüsü (33M), İkizce Köprüsü (54M), Kargucak Köprüsü (80 M), Kaleönü Köprüsü (87 M), Yavaş Köprüsü (75 M), Kurudere Köprüsü (57 M)"/>
        <s v="Sel Felaketinde Hasar Gören ( Yol Ağımızda Yer Alan ) 3 Adet Köprü (Turnasuyu Köprüsü(107 M), Çakmak Köprüsü(75 M), Ilıca Köprüsü (67 M)"/>
        <s v="Ordu ilinde Sel Baskınında Yıkılan Ünye Cevizlidere  Köprüsünün Yapımı"/>
        <s v="Eski Vali Konağı  Restorasyon Uygulama İşi "/>
        <s v="Kahraman Sağra Konağı"/>
        <s v="Gürgentepe ilçesi  Çamlıca Tepesi Sosyal Tesisleri"/>
        <s v="İkizce İlçe Emniyet Amirliği Hizmet Binası"/>
        <s v="Kabadüz İlçe Emniyet Amirliği Hizmet Binası"/>
        <s v="Çamaş İlçe Emniyet Amirliği Hizmet Binası"/>
        <s v="Kabataş  İlçe Emniyet Amirliği Lojmanlı Hizmet Binası"/>
        <s v="Çaybaşı İlçe Emniyet Amirliği Lojmanlı Hizmet Binası"/>
        <s v="Altınordu İlçesi Kaymakam Evi"/>
        <s v="Çatalpınar İlçesi Kaymakam Evi"/>
        <s v="Gölköy İlçesi Kaymakam Evi"/>
        <s v="Gülyalı İlçesi Hükümet Konağı"/>
        <s v="112 Acil Çağrı Merkezi Hizmet Binası"/>
        <s v="Perşembe Kaymakam Evi"/>
        <s v="Fatsa Kaymakam Evi"/>
        <s v="Perşembe Kültür Merkezi"/>
        <s v="Ünye İlçesi Nurettin Mahallesi Afet Konutları Altyapı ve Çevre Düzenlemesi"/>
        <s v="Perşembe İlçesi İstinat Duvarı Yapım İşi 1. Grup"/>
        <s v="Perşembe İlçesi İstinat Duvarı Yapım İşi 2. Grup"/>
        <s v="Fatsa İlçesi Duvar Yapım İşi 1.Grup"/>
        <s v="Fatsa İlçesi Duvar Yapım İşi 2.Grup"/>
        <s v="Gürgentepe-Çamaş Duvar Yapım İşi"/>
        <s v="Ünye Gençlik Merkezi"/>
        <s v="Spor Toto Altınordu Spor Kompleksi"/>
        <s v="Altınordu Lebibe Ergin Karlıbel Yurt Müdülüğü (C Blok)"/>
        <s v="Çamaş Prefabrik Spor Salonu"/>
        <s v="Ulugöl Tabiat Parkı Küptaş Yol Yapımı (2019/242511)"/>
        <s v="Selim Sırrı CARLAK Entegre Fındık İşleme Tesisi"/>
        <s v="Karamanoğlu Gıda Tic. Koll. Şti.Yem Fabrikası Kapasite Artırımı ve Teknoloji Yenileme"/>
        <s v="Yahşi Turizm Kuy. Tar. Ür. İç ve Dış Tic. A.Ş.Fındık İşleme Tesisi Yapımı"/>
        <s v="Vona Su Ürünleri Tic. Ltd. Şti.Su Ürünleri Kapasite Artırımı ve Teknoloji Yenileme"/>
        <s v="%50 Hibeli Ahır-Ağıl Yapımı (34 Adet)"/>
        <s v="Meyve Kurutma Tesisi Kurulumu"/>
        <s v="Tarımsal Destekleme Projesi (30 Adet)"/>
        <s v="Çatalpınar Otomatik Meteoroloji Gözlem Sistemi Alımı "/>
        <s v="Korgan Otomatik Meteoroloji Gözlem Sistemi Alımı "/>
        <s v="Mustafa Yıldırım'a Ait Hayvancılık İşletme Tesisi"/>
        <s v="2017 Yılı Yatırım Programı Enerji Nakil Hattı,  Köy Şebeke Yenileme, Yeraltı Dönüşüm Projesi"/>
        <s v="Akpınar Kök"/>
        <s v="Dumantepe Kök Çayıralan Branşman"/>
        <s v="Gedikli Aloğur Köy Şebeke İyileştirme"/>
        <s v="Çavuşlar Kurtoğlu Sokak Köy Şebeke İyileştirme"/>
        <s v="Hasbahçe Üstü İlave Trafo Tesisi"/>
        <s v="Kayabaşı Kök-Dörtyol Bağlantı Projesi"/>
        <s v="Kovancı Yaylaoğlu Mahallesi İlave Tr Tesisi"/>
        <s v="Şenocak Mahallesi Köy Şebeke İyileştirme"/>
        <s v="Şenocak Mundar Ağaç Köy Şebeke İyileştirme"/>
        <s v="Tr-404 Bk Dönüşüm"/>
        <s v="Zaferköy Aşağı Mahallesi İlave Trafo Tesisi"/>
        <s v="Ulukent Irmak Kent Arası Yeraltı Dönüşüm"/>
        <s v="Beşdam Merkez Köy Şebeke İyileştirme"/>
        <s v="Uzundere Güllük Köy Şebeke İyileştirme"/>
        <s v="Tilkici Köy Şebeke İyileştirme"/>
        <s v="Uzundere İlifdeğer Enh"/>
        <s v="Uzundere Kızıldere Köy Şebeke İyileştirme"/>
        <s v="Zaferimilli Köyü İlave Trafo Tesisi"/>
        <s v="Alacalar Ağfatma Köy Şebeke İyileştirme"/>
        <s v="Borta Merkez İlave Trafo"/>
        <s v="Perşembe Mah. Yaras Merkez Şebeke Yenileme"/>
        <s v="Perşembe Mah. Ficir Merkez Şebeke Yenileme"/>
        <s v="Perşembe Mah. Enh Adatepe Ve Ficir Merkez Trları Şebeke Yenileme"/>
        <s v="Perşembe Mah. Erik Deresi Şebeke Yenileme"/>
        <s v="Kemalpaşa Kök Ve Enh İyileştirme"/>
        <s v="Sakargeriş Mahallesi Köy Şebeke İyileştirme"/>
        <s v="Keeılı Göksu Enh"/>
        <s v="Köklük Tekedam Köy Şebeke İyileştirme"/>
        <s v="Taşkesiği(Enikbeli) Köy Şebeke İyileştirme"/>
        <s v="Tr-87 Şenyurt Kök"/>
        <s v="Tahtabaşı Köyü Şebeke Yenileme"/>
        <s v="Avrasya Arkası New 36 Mp Trafo İlavesi"/>
        <s v="Çakırlar Mevkii İlave Trafo Tesisi"/>
        <s v="Eskiordu Köyü Köy Şebeke İyileştirme"/>
        <s v="Kartal İlave Trafo Tesisi"/>
        <s v="Kırsal Dm(Hastane Fideri)Ayazlı Kabin Arası New Projle"/>
        <s v="Meşebükü Çayır Köyü Köy Şebeke İyileştirme"/>
        <s v="Yassıtaş İlave Trafo Ve Şebeke İyileştirme"/>
        <s v="Yukarı Ardıç Mahallesi İlave Trafo Tesisi"/>
        <s v="Çetilli Bedalan Köy Şebeke İyileştirme"/>
        <s v="Kirazlık Köyü Köy Şebeke İyileştirme"/>
        <s v="Kozören Göktiken İlave Trafo Tesisi"/>
        <s v="Güzelyurt Özyurt Benzinlik Köy Şebeke İyileştirme"/>
        <s v="Dağtamı Çayıralan Şebeke Yenileme"/>
        <s v="Alibey Merkez İlave Trafo Tesisi"/>
        <s v="Gülistan Mahallesi İlave Trafo Tesisi"/>
        <s v="Kestane Grubu Enh İyileştirme"/>
        <s v="Mustafalı Mahallesi İlave Trafo Tesisi"/>
        <s v="Turnasuyu Gümrük Yanı İlave Trafo Tesisi"/>
        <s v="Mustafalı Kuyuyanı Şebeke Yenileme"/>
        <s v="Eskiköy Yavaş Köy Şebeke İyileştirme"/>
        <s v="Gültepe Köyü Köy Şebeke İyileştirme"/>
        <s v="Gürbelen Merkez Köyü Köy Şebeke İyileştirme"/>
        <s v="Işıktepe Merkez Köy Şebeke İyileştirme"/>
        <s v="Kapalı Spor Salonu Akmescit Og Bağlantı"/>
        <s v="Devecik Kök Tr-1 Köy Şebeke İyileştirme "/>
        <s v="Yoğunoluk Gökçeli İlave Trafo Tesisi"/>
        <s v="Çekiçoğlu Kök Bk Dönüşüm"/>
        <s v="Gavurbükü İlave Trafo Tesisi"/>
        <s v="Özlükent Mahallesi Giriş Köy Şebeke İyileştirme"/>
        <s v="Yokuşdibi Yazı Yeşilyurt Bağlantısı"/>
        <s v="Turnalık Arpalık Köy Şebeke İyileştirme"/>
        <s v="Kayıncık Heyalan Bölgesi Köy Şebeke İyileştirme"/>
        <s v="Ficir Merkez  Şebeke Yenileme"/>
        <s v="Koçcuvaz Kızılot 2 Köy Şebeke İyileştirime"/>
        <s v="Turanlık Mah. Şebeke Yenileme"/>
        <s v="Korgan Merkez Şebeke Yenileme"/>
        <s v="Düzdağ Merkez Şebeke Yenileme"/>
        <s v="Çayırkent Mah. Şebeke Yenileme"/>
        <s v="Delmece Mah. Şebeke Yenileme"/>
        <s v="Ayvalı Merkez(Erik Pınarı)Köy Şebeke İyileştirme"/>
        <s v="Divanitürk Köy Şebeke İyileştirme "/>
        <s v="Duman Merkez Köy İlave Trafo Tesisi"/>
        <s v="Güneycik Avut Köy Şebeke İyileştirme "/>
        <s v="Ortaca Merkez Köy Şebeke İyileştirme"/>
        <s v="Sarıçiçek Mah.-Düzmerkez Tr Mah. Şebeke Yenileme"/>
        <s v="Doğançam Merkez Köy Şebeke İyileştirme"/>
        <s v="Gülpınar Köy Şebeke İyileştirme"/>
        <s v="Yağmurlar Köy Şebeke İyileştirme"/>
        <s v="Arıcılar Mah. Şebeke Yenileme"/>
        <s v="Pınarlı Mah. Şebeke Yenileme"/>
        <s v=" Beyli Mahallesi Haseki İlave Trafo Tesisi"/>
        <s v="Beyli Kök Ve İlave Trafo Tesisi"/>
        <s v="Bolatlı Çalca İlave Trafo Tesisi"/>
        <s v="İmeçli Merkez Köy Şebeke İyileştirme"/>
        <s v="Ramazan Haliloğlu Köy Şebeke İyileştirme"/>
        <s v="İşletme Kök"/>
        <s v="Örenköy Mahallesi Köy İlave Trafo Tesisi"/>
        <s v="Sayaca Kuran Kursu Köy Şebeke İyileştirme"/>
        <s v="Şahinkaya Mahallesi İlave Trafo Tesisi"/>
        <s v="Bataklık-2 İlave Trafo Tesis"/>
        <s v="Ayvizdere Branşmanları Yeni Enh"/>
        <s v="Dm5 Çınarlık Camiyanı Arası Yerlatı Dönüşüm"/>
        <s v="Gölevi Bataklık-Çöremez İlave Trafo Tesisi"/>
        <s v="Uydu Kent Arkası New-33 Mp İlave Trafo Tesisi "/>
        <s v="Saca Mahallesi Üstü Köy İlave Trafo Tesisi"/>
        <s v="Veteriner Kabin Kök"/>
        <s v="İkizce İlçesi Koçevi İlave Trafo"/>
        <s v="Altınordu Dedeli Mahallesi Ag Şebeke Yenileme"/>
        <s v="İl Geneli Sıcak Asfalt Yapım İşi"/>
        <s v="İl Geneli Sathi Kaplama Ve Asfalt Bakım Ve Onarım İşi"/>
        <s v="İl Geneli Beton Yol Yapım İşi"/>
        <s v="İl Geneli Tesviye (Yeni Yol Açma) Ve Onarım (Yol Genişletme) Yapım İşi"/>
        <s v="İl Geneli Stabilize Yol Yapım İşi"/>
        <s v="İl Geneli Sanat Yapıları Yapım İşi"/>
        <s v="Katı Atık Bertafaf Tesisi Düzenli Depolama Sahası"/>
        <s v="Katı Atık Mekanik Ayırma Tesisi"/>
        <s v="Ordu İli Çiğ Süt Altyapısını İyileştirme Projesi"/>
        <s v="Altınordu İlçesi Ulu Cami Yer Altı Otoparkı Ve Çevre Düzenlemesi İşi"/>
        <s v="Kabadüz Kültür Merkezi Yapımı İşi"/>
        <s v="Çikolata Park İkmal İnşaatı Yapımı İşi"/>
        <s v="Obb Altınordu İlçesi Cenaze Hizmet Birimi Yapım İşi"/>
        <s v="Obb Altınordu İlçesi Boztepe Bulutlara Dokunun Tatil Köyü Yapımı İşi"/>
        <s v="Çaybaşı Ve İkizce İlçeleri Düğün Salonu Onarım İşi"/>
        <s v="Obb Altınordu İlçesi Ters Ev Yapımı İşi"/>
        <s v="Obb Altınordu İlçesi Cumhuriyet Mah. Hz._x000a_Bilal Camisi Yapımı İşi"/>
        <s v="Ünye Terminali Muhtelif Bakım Onarım Yapılması İşi"/>
        <s v="Fatsa İlçesi Mezbaha Ve Hayvan Pazarı Yapımı İşi"/>
        <s v="Gülyalı İlçesi Kestane Mahallesi Kurtlu Çeşme Restorasyonu Yapım İşi "/>
        <s v="Ordu Büyükşehir Belediyesi Sınırları İçerisinde Muhtelif Mahalle Yollarında Toprak İşleri, Sanat Yapıları Ve Üst Yapı İşleri (Alttemel, Temel Ve Binder) Yapılması İşi (752 Km Sıcak Asfalt Yol Yapım İşi 2014-2019)"/>
        <s v="Samsun İl Sınırı – Salman–Çaldırı Mevkii (Akkuş) – Dy İlt. (İl Sınırı-Salman Arası) Beton Yol Yapım İşi (Yeşilyol Projesi)"/>
        <s v="Spor Tesisi Yapım Projesi (Altınordu, Fatsa, İkizce)"/>
        <s v="Altınordu Civil 2.Etap Çevre Düzenleme Yapım İşi"/>
        <s v="Kentpark Tenis Kortu Ve Sosyal Tesis Yapım İşi"/>
        <s v="Ünye Kırkevler Sahil Düzenleme Yapım İşi"/>
        <s v="Kumsal Kay Kay Park (Skatepark) Yapım İşi"/>
        <s v="Ünye Yunus Emre Gençlik Kampı Sosyal Tesisleri"/>
        <s v="Ünye Kazancılar Caddesi Cephe İyileştirme "/>
        <s v="Aybastı Perşembe Yaylası Çevre Düzenleme Yapım İşi"/>
        <s v="Gülyalı İlçesi Taş Tahkimat Yapım İşi"/>
        <s v="Altınordu İtfaiye Binası İlave Garaj Ve Kontrol Odası Yapımı Ve Onarımı"/>
        <s v="Bülbül Deresi Köprü Yapımı"/>
        <s v="Altınordu Ve Fatsa İlçesi Muhtelif Çevre Düzenleme İşi "/>
        <s v="Atatürk Bulvarı 1. Etap Cephe İyileştirme Yapım İşi"/>
        <s v="Obbkt Binası Onarım İşi"/>
        <s v="Ünye Fevzi Çakmak Parkı Ve Sosyal Tesis Binası Yapım İşi"/>
        <s v="Aybastı Kilitli Parke Ve Bordür Yapım İşi"/>
        <s v="Ordu Bisikletli Ulaşım Sistemi (Altınordu, Ünye,Fatsa)"/>
        <s v="Şeyh Yunus Emre Türbesi Yapım İşi"/>
        <s v="Mimar Sinan Bilgi Evi"/>
        <s v="İkizce İmam Hatip Lisesi Yapım İşi"/>
        <s v="Gölköy İlçesi Güzelyurt Mahallesi Meydan Düzenleme Yapım İşi"/>
        <s v="Altınordu Bulvarı Yürüyen Merdivenli Engelli Asansörlü Üst Geçit Yapım İşi"/>
        <s v="Altınordu İlçesi Kamyon Garajı Ve Sosyal Tesis Yapım Projesi"/>
        <s v="Ünye Dönerçeşme Meydanı Çevre Düzenleme Yapım İşi"/>
        <s v="Fatsa İlçesi, Bolaman Yenipazar Camii Minare Restorasyonu Yapım İşi"/>
        <s v="Ulubey İlçesi Güzelyurt Mah. Spor Tesisi Yapım İşi"/>
        <s v="Altınordu İlçesi Mobil Mezbahane ( Eskipazar Kurban Kesim Ünitesi) Yapım İşi"/>
        <s v="Altınordu İlçesi Muhtelif Caddelerde Kaldırım, Bisiklet Ve Koşu Yolu Yapım İşi"/>
        <s v="Altınordu Rusumat Parkı Rıhtım Ve Sahil Peyzaj Düzenleme Yapım İşi"/>
        <s v="Altınordu Sahil Rıhtım Grişi Takı Ve Deniz Feneri  Yapım İşi"/>
        <s v="OBB Efirli Yerleşkesi Atölye Ve Depo Yapım İşi"/>
        <s v="Ünye İlçesi, Çamlık Mezarlık Restorasyon Yapım İşi"/>
        <s v="Mavi Bayraklı Plajlar Projesi"/>
        <s v="Altınordu Rıhtımı Kıyı Düzenlemesi İşi"/>
        <s v="Gölköy İlçesi Damarlı Mah. Meydan Düzenleme Yapım İşi"/>
        <s v="Gürgentepe İlçesi İstinad Duvarı Yapım İşi"/>
        <s v="Altınordu Akyazı Mesire Alanları "/>
        <s v="Fatsa İlçesi  İslamdağ Kuran Kursu Çevre Düzenlemesi Yapım İşi"/>
        <s v="Perşembe İlçesi Kaldırım Yapım İşi"/>
        <s v="Altınordu, Perşembe Merkez Cami Dış Cephe Aydınlatma İşi"/>
        <s v="Altınordu Aziziye (Yal)I Camii Çevre Düzenlemesi Yapım İşi"/>
        <s v="Akkuş İlçesi Meydan Düzenlemesi Ve Cephe İyileştirme Yapılması Yapım İşi"/>
        <s v="Gürgentepe İlçesi Eskiköy Cami Çevre Düzenleme Yapım İşi"/>
        <s v="Kabadüz İtfaiye Müfrezesi İki Araçlık Garaj Yapım İşi"/>
        <s v="Altınordu İlçesi Karşıyaka Ve Karapınar Mahallelerinde  Kavşak , Kaldırım Ve Refüj Yapım İşi"/>
        <s v="Fatsa Ve Ünye İlçeleri Yol Kenarı Taş Duvar Yapım İşi"/>
        <s v="Altınordu İlçesi Civil Irmağı Kenarı Duvar Ve Kaldırım Kaplama Yapım İşi"/>
        <s v="Altınordu İlçesi Kayabaşı Mah. Agrega Deposu Yapımı Projesi"/>
        <s v="Çaybaşı İlçesi Meydan Düzenlemesi Projesi"/>
        <s v="Kabataş İlçesi Meydan Ve Kaldırım Düzenleme Yapım Projesi"/>
        <s v="Cumhuriyet Spor Tesisleri Sentetik Futbol Sahası Ve Soyunma Odası Yapım Projesi"/>
        <s v="Altınordu İlçesi Ayışığı Otopark Peyzaj Düzenleme Projesi"/>
        <s v="Kabadüz İlçesi Çambaşı Yaylası Mezbaha Yapım Projesi"/>
        <s v="Gölköy, Fatsa, Kabataş ve Ünye Çift Boşaltmalı Çelik Bantlı Mobil Atık Transfer Projesi"/>
        <s v="Altınordu İlçesi Merkez Yerleşkesi Ek Hizmet Binası Onarım İşi"/>
        <s v="Altınordu İlçesi Atatürk Bulvarı 2. Etap Cephe İyileştirme Yapım İşi"/>
        <s v="Altınordu İlçesi Yöresel Ürünler Pazarı İnşaatı"/>
        <s v="Fatsa Huzurevi İnşaatı"/>
        <s v="Fatsa Hiranur Cami İnşaatı"/>
        <s v="Çaybaşı İlçesi Katı Atık Bertaraf Tesisi Düzenli Depolama Alanı Çöp Sızıntı Suyu Arıtma Tesisi Ve Sabit Tesisler Yapım İşi "/>
        <s v="Fatsa Sahil Cephe İyileştirme"/>
        <s v="Fatsa İlçesi Yayalaştırma Ve Kaldırım Yapım İşi"/>
        <s v="Gülyalı İlçesi Turnasuyu Spor Tesisi Yapım İşi"/>
        <s v="Ünye İlçesi Devlet Sahil Yolu Cephe İyileştirme Yapımı"/>
        <s v="Çatalpınar Meydan Düzenleme Projesi"/>
        <s v="Çatalpınar İlçesi Şifasuyu Çevre Düzenleme Yapım İşi"/>
        <s v="Korgan İlçesi Kapalı Halk Pazarı Yapım İşi"/>
        <s v="İkizce Kaynartaş Mahallesi Sentetik Futbol Sahası Yapım İşi"/>
        <s v="Büyükşehir Belediyesi Sınırları İçinde Kalan Muhtelif Yerlerde (Fatsa ve Üst Bölgeler)  İçmesuyu İsale, Şebeke ve Kanalizasyon İnşaatı"/>
        <s v="Kumru İlçesi Muhtelif Yerlerde İçmesuyu  Şebeke, Depolar Arası Dağılım ve Kanalizasyon Hattı İnşaatı"/>
        <s v="Gürgentepe İlçesi İçmesuyu İsale, Şebeke ve Kanalizasyon Hattı İnşaatı"/>
        <s v="Altınordu, Fatsa ve Üst Bölgelerinde Müteferrik Su Alma Yapıları Depo Yapım Bakım ve Onarım İnşaatı"/>
        <s v="İkizce ve Çaybaşı  İlçeleri Muhtelif Yerlerde İçmesuyu İsale, Şebeke ve Kanalizasyon Hattı İnşaatı"/>
        <s v="Kabadüz İlçesi  İçmesuyu İsale, Şebeke ve Kanalizasyon Hattı İnşaatı"/>
        <s v="Ulubey İlçesi, Konak Mevkii, İlave Su Alma Yapıları ve Ø300 'lük İsale Hattı Yapım İnşaatı"/>
        <s v="Altınordu İlçesi Karapınar Mahallesi Veysel Akgün Caddesi Yağmur Suyu İnşaatı"/>
        <s v="Altınordu İlçesi Kumbaşı Ve Durugöl Mahalleleri Yağmur Suyu Hattı İnşaatı"/>
        <s v="Fatsa İlçesi İle Ünye İlçesi Saraçlı, Saca, Karşıyaka ve Çınralık Mahalleleri İçmesuyu ve Kanalizasyon Hattı İnşaatı"/>
        <s v="Perşembe İlçesi Muhtelif İçmesuyu İsale ve Depolar Arası Dağılım Hattı İnşaatı (Medreseönü, Yalıköy, Kordontepe)"/>
        <s v="Altınordu ve Gülyalı İlçeleri Muhtelif  İçmesuyu İsale Hattı İnşaatı (Kumbaşı, Gülyalı, Oğmaca Köy Grubu)"/>
        <s v=" Akkuş İlçesi İçme Suyu Arıtma Tesisi İnşaatı_x000a_"/>
        <s v="Gölköy ve Gürgentepe İlçeleri İçmesuyu Arıtma Tesisi İnşaatı "/>
        <s v="Ünye İlçesi Yüceler, Güzelyalı, Eski Kızılcakese, Keş ve Yeşilkent Mahalleleri İçmesuyu İsale, Şebeke ve Kanalizasyon Hattı İnşaatı"/>
        <s v="Fatsa ve Üst Bölgeler 3. Etap İçmesuyu Depoları, Sondaj Kuyusu Yapım ve Bakım-Onarım İnşaatı"/>
        <s v="Altınordu ve Üst Bölgeler 3. Etap İçmesuyu Depoları, Sondaj Kuyusu Yapım ve Bakım-Onarım İnşaatı"/>
        <s v="Ünye ve Üst Bölgeler  3. Etap İçmesuyu Depoları, Terfi Merkezi, Sondaj Kuyusu Yapım ve Bakım-Onarım İnşaatı"/>
        <s v="Ünye, Çaybaşı, İkizce Ve Fatsa İlçeleri Su Alma Yapısı Ve Arıtma Tesisi Modernizasyonu İnşaatı"/>
        <s v="Altınordu ve Fatsa İlçeleri Muhtelif Mahallelerde İçmesuyu ve Kanalizasyon Hattı İnşaatı"/>
        <s v="Altınordu İlçesi Cumhuriyet MahallesiAna Şebeke Hattı Melet Irmağı Köprü Geçiş Deplase İnşaatı"/>
        <s v="Altınordu Belediyesi Sınırları İçerisinde 24 adet, 10.053.587m2 Alanlı Park Yapımı"/>
        <s v="2017-2018 Yılları arası Altınordu İlçesi Mahalleleri Muhtelif Yerlerde Sanat Yapıları ve Çeşitli Yapım İşleri"/>
        <s v="Altınordu İlçesi Merkez Mahalleleri Muhtelif Cadde / Sokak / Bulvar / Meydan İmar Yollarının Açılması Ve Çeşitli Yapım İşleri"/>
        <s v="Altınordu İlçesi Şarkiye Mahallesi Cadde / Sokak / Bulvar / Meydan Yolları _x000a_M=3640 Mt Üstyapı Yapımı"/>
        <s v="Altınordu İlçesi Cumhuriyet Mahallesi Yaşlı Yaşam Merkezi Yapımı"/>
        <s v="Altınordu İlçesi Mahalleleri Afet Kapsamında Muhtelif Yerlerde Sanat Yapıları ve Çeşitli Yapımı"/>
        <s v="Altınordu İlçesi Günören Mahallesi Muhtelif Yerlerde Sanat Yapıları Ve Çeşitli Yapımı"/>
        <s v="Altınordu İlçesi Alisayvan Mahallesi Muhtelif Yerlerde Sanat Yapıları ve Çeşitli Yapımı"/>
        <s v="Altınordu İlçesi Akçatepe Mahallesi Yumurta Paketleme Entegre Tesisi Yapım İşi"/>
        <s v="Altınordu İlçesi Kayabaşı Mahallesi Soğuk Hava Deposu Yapım İşi"/>
        <s v="Altınordu İlçesi Kayabaşı Mahallesi Organik Yumurta Tavukçuluğu Ve Yem Kırma Entegre Tesisi Yapım İşi"/>
        <s v="Altınordu İlçesi Cumhuriyet Mahallesi Ziya Gökalp Caddesi - 1298 Nolu Sokak Kesişimi Muhtarlık Evi Ve Bayanlar Lokali Yapım İşi"/>
        <s v="Altınordu İlçesi Karacaömer Mahallesi Albel Küçük Sanayi Sitesi Yapım İşi"/>
        <s v="Altınordu İlçesi Karşıyaka Mahallesi Kıbrıs Caddesi Rus Pazarı İşyerleri Yapım İşi"/>
        <s v="Baskı Beton Kaldırım Yapımı"/>
        <s v="Beton Yol ve Beton Hendek Kaplama Yapımı"/>
        <s v="Üstyapı Yapımı"/>
        <s v="İmar Yollarının Açılması ve Çeşitli Yapım İşleri"/>
        <s v="Beştam Mahallesi Sosyal Tesisi"/>
        <s v="Kumbet Şehitliği ve Kumbet Mesire Alanı"/>
        <s v="Danişment Gazi Mesire Alanı ve Sosyal Tesisleri"/>
        <s v="35 Km Betol Yol Yapımı"/>
        <s v="40 Adet Mahalle Camiilerinin Çevre Düzenlemesi"/>
        <s v="Yüksel ÇAĞLAR Caddesi Beton Parke Kaplama"/>
        <s v="Gölköy İlçesi Sanayi Sitesi"/>
        <s v="Gölköy Mahellesi Sıcak Asfalt Yapımı"/>
        <s v="Gölköy İlçesi Beton Yol Yapımı"/>
        <s v="Gürgentepe Belediyesi Çamlıca Tepesi Sosyal Tesisleri"/>
        <s v="Gürgentepe Belediyesi Sınırları İçerisinde Muhtelif Yerlerde M=15 Km Beton Yol ve Beton Hendek Kaplama Yapımı"/>
        <s v="Gürgentepe Belediyesi Şehir Merkezi Kaldırım Yapımı  ve  Aydınlatma İşlerinin Yapılması"/>
        <s v="Yoğunoluk Mahallesi Kapalı Halı Saha ve Çok Amaçlı Basketbol (Voleybol) Sahası"/>
        <s v="Laleli Cami Yaya Köprüsü Yapımı"/>
        <s v="Merkez Mahallesi Laleli Caddesi ve Sokakları Beton Yol Yapımı"/>
        <s v="Devecik Mahallesi Demirci Sokak Beton Yol Yapımı"/>
        <s v="Devecik Mahallesi Kuran Kursu Sokak Beton Yol Yapımı"/>
        <s v="Yenice Mahallesi Okul Yanı Sokak Beton Yol Yapımı"/>
        <s v="Merkez Mahallesi Laleli Cadddesi Karabalçık Sokak Beton Yol Yapımı   "/>
        <s v="Bolluk Mahallesi İncekeriş  Beton Yol Yapımı"/>
        <s v="Bolluk Mahallesi Kodal Uşağı İstinat Duvarı Yapımı "/>
        <s v="Aşağı Karlıtepe Mah. Kavaklar Mevkii Dere Sokak Beton Yol Yapımı            "/>
        <s v="Devecik,Kale,Başönü Mahalleleri Cadde ve Sokaklarında Beton Yol Yapımı"/>
        <s v="Seymenli Zerdaflı Küme Evleri Beton Yol Yapımı"/>
        <s v="Gaziler Mahallesi Dere Sokak  Beton Yol Yapımı"/>
        <s v="Hazır Beton İle Beton Yol Yapımı"/>
        <s v="55.700  m² 8 Cm'lik Kilitli Parke Yapımı"/>
        <s v="Kapalı Pazar Yapımı"/>
        <s v="Muhtelif Yollarda Beton Yol Yapımı"/>
        <s v="Sıcak Asfalt Yol Yapımı"/>
        <s v="Ulubey İlçesi Kapalı Halı Saha Yapımı"/>
        <s v="Burunucu Adası  Cephe Sağlıklaştırması ve Peyzaj Düzenlemesi Yapımı"/>
      </sharedItems>
    </cacheField>
    <cacheField name="SEKTÖR" numFmtId="0">
      <sharedItems count="12">
        <s v="DİN HİZMETLERİ"/>
        <s v="GENEL İDARE HİZMETLERİ"/>
        <s v="EĞİTİM"/>
        <s v="SAĞLIK"/>
        <s v="ULAŞTIRMA VE ALTYAPI"/>
        <s v="KÜLTÜR VE TURİZM"/>
        <s v="MAHALLİ İDARE YATIRIMLARI"/>
        <s v="AFET HİZMETLERİ"/>
        <s v="GENÇLİK VE SPOR HİZMETLERİ"/>
        <s v="TARIM VE ORMAN"/>
        <s v="ENERJİ"/>
        <s v="SOSYAL HİZMETLER"/>
      </sharedItems>
    </cacheField>
    <cacheField name="BAŞLAMA _x000a_TARİHİ" numFmtId="0">
      <sharedItems containsDate="1" containsMixedTypes="1" minDate="2012-11-27T00:00:00" maxDate="2018-12-01T00:00:00"/>
    </cacheField>
    <cacheField name="BİTİŞ _x000a_TARİHİ" numFmtId="0">
      <sharedItems containsDate="1" containsBlank="1" containsMixedTypes="1" minDate="2014-08-26T00:00:00" maxDate="2019-06-29T00:00:00"/>
    </cacheField>
    <cacheField name="PROJE BEDELİ (₺)" numFmtId="0">
      <sharedItems containsSemiMixedTypes="0" containsString="0" containsNumber="1" minValue="0" maxValue="49186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li YELOL" refreshedDate="43747.713326041667" createdVersion="6" refreshedVersion="6" minRefreshableVersion="3" recordCount="323">
  <cacheSource type="worksheet">
    <worksheetSource ref="C40:H363" sheet="2019 Eylül (3)"/>
  </cacheSource>
  <cacheFields count="6">
    <cacheField name="Kurumun Adı" numFmtId="0">
      <sharedItems count="29">
        <s v="Ordu İl Müftülüğü"/>
        <s v="Ordu Çalışma ve İş Kurumu İl Müdürlüğü"/>
        <s v="Ulubey Kaymakamlığı (SYDV)"/>
        <s v="İl Milli Eğitim Müdürlüğü"/>
        <s v="Ordu Üniversitesi"/>
        <s v="Ordu İl Sağlık Müdürlüğü"/>
        <s v="Karayolları 7. Bölge Müdürlüğü"/>
        <s v="İl Kültür ve Turizm Müdürlüğü"/>
        <s v="Ordu İl Emniyet Müdürlüğü"/>
        <s v="Ordu Yatırım İzleme ve Koordinasyon Başkanlığı"/>
        <s v="Ordu İl Afet ve Acil Durum Müdürlüğü"/>
        <s v="Gençlik Hizmetleri Spor İl Müdürlüğü"/>
        <s v="Tarım ve Orman Bak. 11. Bölge Müd. Ordu Şube Müd."/>
        <s v="Tarım ve Orman  İl Müdürlüğü"/>
        <s v="Meteoroloji İl Müdürlüğü"/>
        <s v="TKDK Ordu İl Koordinatörlüğü"/>
        <s v="YEDAŞ"/>
        <s v="Ordu Büyükşehir Belediyesi"/>
        <s v="OSKİ Genel Müdürlüğü"/>
        <s v="Altınordu Belediye Başkanlığı"/>
        <s v="Aybastı Belediyesi"/>
        <s v="Çatapınar Belediyesi"/>
        <s v="Gölköy Belediyesi"/>
        <s v="Gürgentepe Belediyesi"/>
        <s v="İkizce Belediyesi"/>
        <s v="Kabataş Belediyesi"/>
        <s v="Mesudiye Belediyesi"/>
        <s v="Ulubey Belediyesi"/>
        <s v="Ünye Belediyesi"/>
      </sharedItems>
    </cacheField>
    <cacheField name="İŞİN ADI" numFmtId="0">
      <sharedItems longText="1"/>
    </cacheField>
    <cacheField name="SEKTÖR" numFmtId="0">
      <sharedItems count="12">
        <s v="DİN HİZMETLERİ"/>
        <s v="GENEL İDARE HİZMETLERİ"/>
        <s v="EĞİTİM"/>
        <s v="SAĞLIK"/>
        <s v="ULAŞTIRMA VE ALTYAPI"/>
        <s v="KÜLTÜR VE TURİZM"/>
        <s v="MAHALLİ İDARE YATIRIMLARI"/>
        <s v="AFET HİZMETLERİ"/>
        <s v="GENÇLİK VE SPOR HİZMETLERİ"/>
        <s v="TARIM VE ORMAN"/>
        <s v="ENERJİ"/>
        <s v="SOSYAL HİZMETLER"/>
      </sharedItems>
    </cacheField>
    <cacheField name="BAŞLAMA _x000a_TARİHİ" numFmtId="0">
      <sharedItems containsDate="1" containsMixedTypes="1" minDate="2012-11-27T00:00:00" maxDate="2018-12-01T00:00:00"/>
    </cacheField>
    <cacheField name="BİTİŞ _x000a_TARİHİ" numFmtId="0">
      <sharedItems containsDate="1" containsBlank="1" containsMixedTypes="1" minDate="2014-08-26T00:00:00" maxDate="2019-06-29T00:00:00"/>
    </cacheField>
    <cacheField name="PROJE BEDELİ (₺)" numFmtId="0">
      <sharedItems containsSemiMixedTypes="0" containsString="0" containsNumber="1" minValue="0" maxValue="49186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0">
  <r>
    <x v="0"/>
    <x v="0"/>
    <x v="0"/>
    <d v="2018-08-27T00:00:00"/>
    <d v="2019-05-17T00:00:00"/>
    <n v="1521000"/>
  </r>
  <r>
    <x v="0"/>
    <x v="1"/>
    <x v="0"/>
    <d v="2013-04-29T00:00:00"/>
    <d v="2019-09-21T00:00:00"/>
    <n v="10000000"/>
  </r>
  <r>
    <x v="1"/>
    <x v="2"/>
    <x v="1"/>
    <d v="2018-02-19T00:00:00"/>
    <d v="2019-06-28T00:00:00"/>
    <n v="8673258.6199999992"/>
  </r>
  <r>
    <x v="2"/>
    <x v="3"/>
    <x v="2"/>
    <d v="2017-10-27T00:00:00"/>
    <d v="2019-08-23T00:00:00"/>
    <n v="4650536.5199999996"/>
  </r>
  <r>
    <x v="3"/>
    <x v="4"/>
    <x v="2"/>
    <d v="2015-09-15T00:00:00"/>
    <d v="2017-12-25T00:00:00"/>
    <n v="6700000"/>
  </r>
  <r>
    <x v="3"/>
    <x v="5"/>
    <x v="2"/>
    <d v="2016-05-23T00:00:00"/>
    <d v="2018-04-09T00:00:00"/>
    <n v="6300000"/>
  </r>
  <r>
    <x v="3"/>
    <x v="6"/>
    <x v="2"/>
    <d v="2017-07-12T00:00:00"/>
    <d v="2018-09-17T00:00:00"/>
    <n v="23200000"/>
  </r>
  <r>
    <x v="3"/>
    <x v="7"/>
    <x v="2"/>
    <d v="2016-06-22T00:00:00"/>
    <d v="2018-02-09T00:00:00"/>
    <n v="6600000"/>
  </r>
  <r>
    <x v="3"/>
    <x v="8"/>
    <x v="2"/>
    <d v="2016-06-17T00:00:00"/>
    <d v="2018-02-09T00:00:00"/>
    <n v="7500000"/>
  </r>
  <r>
    <x v="3"/>
    <x v="9"/>
    <x v="2"/>
    <d v="2018-01-29T00:00:00"/>
    <d v="2018-12-15T00:00:00"/>
    <n v="2400000"/>
  </r>
  <r>
    <x v="4"/>
    <x v="10"/>
    <x v="2"/>
    <d v="2017-03-10T00:00:00"/>
    <d v="2019-03-03T00:00:00"/>
    <n v="11029841.58"/>
  </r>
  <r>
    <x v="4"/>
    <x v="11"/>
    <x v="2"/>
    <d v="2018-05-11T00:00:00"/>
    <d v="2019-02-16T00:00:00"/>
    <n v="2288020"/>
  </r>
  <r>
    <x v="4"/>
    <x v="12"/>
    <x v="2"/>
    <d v="2019-04-11T00:00:00"/>
    <d v="2019-08-07T00:00:00"/>
    <n v="1005300"/>
  </r>
  <r>
    <x v="4"/>
    <x v="13"/>
    <x v="2"/>
    <d v="2018-08-27T00:00:00"/>
    <d v="2019-07-02T00:00:00"/>
    <n v="2079000"/>
  </r>
  <r>
    <x v="5"/>
    <x v="14"/>
    <x v="2"/>
    <d v="2016-10-12T00:00:00"/>
    <d v="2018-11-20T00:00:00"/>
    <n v="16581402.27"/>
  </r>
  <r>
    <x v="5"/>
    <x v="15"/>
    <x v="2"/>
    <d v="2014-12-03T00:00:00"/>
    <d v="2017-12-25T00:00:00"/>
    <n v="27092401.09"/>
  </r>
  <r>
    <x v="6"/>
    <x v="16"/>
    <x v="3"/>
    <d v="2016-09-29T00:00:00"/>
    <d v="2017-12-27T00:00:00"/>
    <n v="12886000"/>
  </r>
  <r>
    <x v="6"/>
    <x v="17"/>
    <x v="3"/>
    <d v="2016-11-17T00:00:00"/>
    <d v="2018-05-04T00:00:00"/>
    <n v="15205480"/>
  </r>
  <r>
    <x v="7"/>
    <x v="18"/>
    <x v="4"/>
    <n v="2015"/>
    <n v="2018"/>
    <n v="253500000"/>
  </r>
  <r>
    <x v="7"/>
    <x v="19"/>
    <x v="4"/>
    <n v="2018"/>
    <n v="2019"/>
    <n v="57200000"/>
  </r>
  <r>
    <x v="7"/>
    <x v="20"/>
    <x v="4"/>
    <n v="2018"/>
    <n v="2019"/>
    <n v="16200000"/>
  </r>
  <r>
    <x v="7"/>
    <x v="21"/>
    <x v="4"/>
    <n v="2018"/>
    <n v="2018"/>
    <n v="11500000"/>
  </r>
  <r>
    <x v="8"/>
    <x v="22"/>
    <x v="5"/>
    <d v="2016-10-27T00:00:00"/>
    <s v="21..02.2018"/>
    <n v="881090.62"/>
  </r>
  <r>
    <x v="8"/>
    <x v="23"/>
    <x v="5"/>
    <s v="14..05.2015"/>
    <d v="2016-08-12T00:00:00"/>
    <n v="1067037"/>
  </r>
  <r>
    <x v="8"/>
    <x v="24"/>
    <x v="6"/>
    <d v="2018-02-15T00:00:00"/>
    <d v="2018-09-20T00:00:00"/>
    <n v="2500000"/>
  </r>
  <r>
    <x v="9"/>
    <x v="25"/>
    <x v="1"/>
    <d v="2016-09-27T00:00:00"/>
    <d v="2018-12-25T00:00:00"/>
    <n v="2059100"/>
  </r>
  <r>
    <x v="9"/>
    <x v="26"/>
    <x v="1"/>
    <d v="2015-03-06T00:00:00"/>
    <d v="2016-06-25T00:00:00"/>
    <n v="3162400"/>
  </r>
  <r>
    <x v="9"/>
    <x v="27"/>
    <x v="1"/>
    <d v="2015-03-02T00:00:00"/>
    <s v=" 20.06.2016 "/>
    <n v="3568320"/>
  </r>
  <r>
    <x v="9"/>
    <x v="28"/>
    <x v="1"/>
    <d v="2013-01-21T00:00:00"/>
    <d v="2016-04-07T00:00:00"/>
    <n v="1693300"/>
  </r>
  <r>
    <x v="9"/>
    <x v="29"/>
    <x v="1"/>
    <d v="2013-10-21T00:00:00"/>
    <d v="2015-05-17T00:00:00"/>
    <n v="1531640"/>
  </r>
  <r>
    <x v="10"/>
    <x v="30"/>
    <x v="1"/>
    <d v="2016-02-26T00:00:00"/>
    <d v="2017-06-05T00:00:00"/>
    <n v="724166"/>
  </r>
  <r>
    <x v="10"/>
    <x v="31"/>
    <x v="1"/>
    <d v="2016-06-22T00:00:00"/>
    <d v="2017-03-22T00:00:00"/>
    <n v="419283.5"/>
  </r>
  <r>
    <x v="10"/>
    <x v="32"/>
    <x v="1"/>
    <d v="2016-08-15T00:00:00"/>
    <d v="2017-06-17T00:00:00"/>
    <n v="340430"/>
  </r>
  <r>
    <x v="10"/>
    <x v="33"/>
    <x v="1"/>
    <d v="2016-05-16T00:00:00"/>
    <d v="2017-08-22T00:00:00"/>
    <n v="3831460"/>
  </r>
  <r>
    <x v="10"/>
    <x v="34"/>
    <x v="1"/>
    <d v="2017-02-10T00:00:00"/>
    <d v="2019-01-11T00:00:00"/>
    <n v="5959590"/>
  </r>
  <r>
    <x v="10"/>
    <x v="35"/>
    <x v="1"/>
    <d v="2012-11-27T00:00:00"/>
    <d v="2014-10-31T00:00:00"/>
    <n v="297596"/>
  </r>
  <r>
    <x v="10"/>
    <x v="36"/>
    <x v="1"/>
    <d v="2014-03-21T00:00:00"/>
    <d v="2014-08-26T00:00:00"/>
    <n v="397778"/>
  </r>
  <r>
    <x v="10"/>
    <x v="37"/>
    <x v="1"/>
    <d v="2018-02-27T00:00:00"/>
    <d v="2019-04-24T00:00:00"/>
    <n v="3827802"/>
  </r>
  <r>
    <x v="11"/>
    <x v="38"/>
    <x v="1"/>
    <d v="2018-08-21T00:00:00"/>
    <d v="2017-12-15T00:00:00"/>
    <n v="400000"/>
  </r>
  <r>
    <x v="11"/>
    <x v="39"/>
    <x v="7"/>
    <d v="2018-07-13T00:00:00"/>
    <d v="2018-11-18T00:00:00"/>
    <n v="394000"/>
  </r>
  <r>
    <x v="11"/>
    <x v="40"/>
    <x v="7"/>
    <d v="2018-08-31T00:00:00"/>
    <d v="2018-12-17T00:00:00"/>
    <n v="430000"/>
  </r>
  <r>
    <x v="11"/>
    <x v="41"/>
    <x v="7"/>
    <d v="2018-07-13T00:00:00"/>
    <d v="2018-11-18T00:00:00"/>
    <n v="559000"/>
  </r>
  <r>
    <x v="11"/>
    <x v="42"/>
    <x v="7"/>
    <d v="2018-08-14T00:00:00"/>
    <d v="2018-12-21T00:00:00"/>
    <n v="478000"/>
  </r>
  <r>
    <x v="11"/>
    <x v="43"/>
    <x v="7"/>
    <d v="2018-07-13T00:00:00"/>
    <d v="2018-11-18T00:00:00"/>
    <n v="789000"/>
  </r>
  <r>
    <x v="12"/>
    <x v="44"/>
    <x v="8"/>
    <d v="2016-01-26T00:00:00"/>
    <d v="2017-06-20T00:00:00"/>
    <n v="3533000"/>
  </r>
  <r>
    <x v="12"/>
    <x v="45"/>
    <x v="8"/>
    <d v="2017-06-09T00:00:00"/>
    <d v="2017-12-05T00:00:00"/>
    <n v="5996000"/>
  </r>
  <r>
    <x v="12"/>
    <x v="46"/>
    <x v="8"/>
    <d v="2016-08-03T00:00:00"/>
    <d v="2018-10-16T00:00:00"/>
    <n v="9744358"/>
  </r>
  <r>
    <x v="12"/>
    <x v="47"/>
    <x v="8"/>
    <d v="2018-03-06T00:00:00"/>
    <d v="2019-06-28T00:00:00"/>
    <n v="1630000"/>
  </r>
  <r>
    <x v="13"/>
    <x v="48"/>
    <x v="5"/>
    <d v="2019-06-20T00:00:00"/>
    <d v="2019-07-25T00:00:00"/>
    <n v="138599.97"/>
  </r>
  <r>
    <x v="14"/>
    <x v="49"/>
    <x v="9"/>
    <d v="2015-05-13T00:00:00"/>
    <d v="2015-12-01T00:00:00"/>
    <n v="1171910"/>
  </r>
  <r>
    <x v="14"/>
    <x v="50"/>
    <x v="9"/>
    <d v="2015-08-17T00:00:00"/>
    <d v="2016-01-12T00:00:00"/>
    <n v="1000000"/>
  </r>
  <r>
    <x v="14"/>
    <x v="51"/>
    <x v="9"/>
    <d v="2015-08-17T00:00:00"/>
    <d v="2016-08-11T00:00:00"/>
    <n v="1000000"/>
  </r>
  <r>
    <x v="14"/>
    <x v="52"/>
    <x v="9"/>
    <d v="2017-05-09T00:00:00"/>
    <d v="2017-10-20T00:00:00"/>
    <n v="455018"/>
  </r>
  <r>
    <x v="14"/>
    <x v="53"/>
    <x v="9"/>
    <d v="2017-01-01T00:00:00"/>
    <d v="2018-02-23T00:00:00"/>
    <n v="3001675"/>
  </r>
  <r>
    <x v="14"/>
    <x v="54"/>
    <x v="9"/>
    <d v="2017-01-01T00:00:00"/>
    <d v="2017-12-31T00:00:00"/>
    <n v="100000"/>
  </r>
  <r>
    <x v="14"/>
    <x v="55"/>
    <x v="9"/>
    <n v="2017"/>
    <n v="2018"/>
    <n v="7362621.5700000003"/>
  </r>
  <r>
    <x v="15"/>
    <x v="56"/>
    <x v="9"/>
    <n v="2016"/>
    <n v="2017"/>
    <n v="60000"/>
  </r>
  <r>
    <x v="15"/>
    <x v="57"/>
    <x v="9"/>
    <n v="2016"/>
    <n v="2017"/>
    <n v="60000"/>
  </r>
  <r>
    <x v="16"/>
    <x v="58"/>
    <x v="9"/>
    <d v="2017-06-08T00:00:00"/>
    <d v="2019-01-16T00:00:00"/>
    <n v="1402219.61"/>
  </r>
  <r>
    <x v="17"/>
    <x v="59"/>
    <x v="10"/>
    <d v="2017-01-01T00:00:00"/>
    <d v="2017-12-31T00:00:00"/>
    <n v="60291624"/>
  </r>
  <r>
    <x v="17"/>
    <x v="60"/>
    <x v="10"/>
    <d v="2018-08-06T00:00:00"/>
    <d v="2018-08-15T00:00:00"/>
    <n v="40075.00188045"/>
  </r>
  <r>
    <x v="17"/>
    <x v="61"/>
    <x v="10"/>
    <d v="2018-06-24T00:00:00"/>
    <d v="2018-07-17T00:00:00"/>
    <n v="88759.432819957467"/>
  </r>
  <r>
    <x v="17"/>
    <x v="62"/>
    <x v="10"/>
    <d v="2018-08-25T00:00:00"/>
    <d v="2018-09-26T00:00:00"/>
    <n v="461914.78807595087"/>
  </r>
  <r>
    <x v="17"/>
    <x v="63"/>
    <x v="10"/>
    <d v="2018-03-05T00:00:00"/>
    <d v="2018-04-05T00:00:00"/>
    <n v="337272.50294803787"/>
  </r>
  <r>
    <x v="17"/>
    <x v="64"/>
    <x v="10"/>
    <d v="2018-03-15T00:00:00"/>
    <d v="2018-05-15T00:00:00"/>
    <n v="339678.30557778588"/>
  </r>
  <r>
    <x v="17"/>
    <x v="65"/>
    <x v="10"/>
    <d v="2018-09-10T00:00:00"/>
    <d v="2018-09-30T00:00:00"/>
    <n v="72330.228243000005"/>
  </r>
  <r>
    <x v="17"/>
    <x v="66"/>
    <x v="10"/>
    <d v="2018-04-18T00:00:00"/>
    <d v="2018-05-17T00:00:00"/>
    <n v="244669.12497052198"/>
  </r>
  <r>
    <x v="17"/>
    <x v="67"/>
    <x v="10"/>
    <d v="2018-04-01T00:00:00"/>
    <d v="2018-05-01T00:00:00"/>
    <n v="395771.35070125805"/>
  </r>
  <r>
    <x v="17"/>
    <x v="68"/>
    <x v="10"/>
    <d v="2018-03-15T00:00:00"/>
    <d v="2018-04-24T00:00:00"/>
    <n v="332417.98931258399"/>
  </r>
  <r>
    <x v="17"/>
    <x v="69"/>
    <x v="10"/>
    <d v="2018-09-25T00:00:00"/>
    <d v="2018-10-10T00:00:00"/>
    <n v="27309.299849999996"/>
  </r>
  <r>
    <x v="17"/>
    <x v="70"/>
    <x v="10"/>
    <d v="2018-03-18T00:00:00"/>
    <d v="2018-05-01T00:00:00"/>
    <n v="859295.77622216975"/>
  </r>
  <r>
    <x v="17"/>
    <x v="71"/>
    <x v="10"/>
    <d v="2018-08-15T00:00:00"/>
    <d v="2018-09-25T00:00:00"/>
    <n v="1015959.7116569357"/>
  </r>
  <r>
    <x v="17"/>
    <x v="72"/>
    <x v="10"/>
    <d v="2018-05-23T00:00:00"/>
    <d v="2018-06-22T00:00:00"/>
    <n v="494192.22122094384"/>
  </r>
  <r>
    <x v="17"/>
    <x v="73"/>
    <x v="10"/>
    <d v="2018-06-15T00:00:00"/>
    <d v="2018-07-22T00:00:00"/>
    <n v="385204.01417679456"/>
  </r>
  <r>
    <x v="17"/>
    <x v="74"/>
    <x v="10"/>
    <d v="2018-07-31T00:00:00"/>
    <d v="2018-09-03T00:00:00"/>
    <n v="214026.67700986"/>
  </r>
  <r>
    <x v="17"/>
    <x v="75"/>
    <x v="10"/>
    <d v="2018-07-25T00:00:00"/>
    <d v="2018-11-02T00:00:00"/>
    <n v="244481.06267268347"/>
  </r>
  <r>
    <x v="17"/>
    <x v="76"/>
    <x v="10"/>
    <d v="2018-07-20T00:00:00"/>
    <d v="2018-09-01T00:00:00"/>
    <n v="389621.8140157208"/>
  </r>
  <r>
    <x v="17"/>
    <x v="77"/>
    <x v="10"/>
    <d v="2018-08-09T00:00:00"/>
    <d v="2018-09-15T00:00:00"/>
    <n v="532571.76469718013"/>
  </r>
  <r>
    <x v="17"/>
    <x v="78"/>
    <x v="10"/>
    <d v="2018-05-11T00:00:00"/>
    <d v="2018-06-13T00:00:00"/>
    <n v="441818.2464267686"/>
  </r>
  <r>
    <x v="17"/>
    <x v="79"/>
    <x v="10"/>
    <d v="2018-09-01T00:00:00"/>
    <d v="2018-11-03T00:00:00"/>
    <n v="230822.73871984816"/>
  </r>
  <r>
    <x v="17"/>
    <x v="80"/>
    <x v="10"/>
    <d v="2018-08-08T00:00:00"/>
    <d v="2018-10-18T00:00:00"/>
    <n v="209472.69637738855"/>
  </r>
  <r>
    <x v="17"/>
    <x v="81"/>
    <x v="10"/>
    <d v="2018-08-18T00:00:00"/>
    <d v="2018-10-15T00:00:00"/>
    <n v="403115.13941654022"/>
  </r>
  <r>
    <x v="17"/>
    <x v="82"/>
    <x v="10"/>
    <d v="2018-09-09T00:00:00"/>
    <d v="2018-10-13T00:00:00"/>
    <n v="267610.2307408686"/>
  </r>
  <r>
    <x v="17"/>
    <x v="83"/>
    <x v="10"/>
    <d v="2018-08-08T00:00:00"/>
    <d v="2018-10-10T00:00:00"/>
    <n v="24214.293749661276"/>
  </r>
  <r>
    <x v="17"/>
    <x v="84"/>
    <x v="10"/>
    <d v="2018-07-10T00:00:00"/>
    <d v="2018-08-25T00:00:00"/>
    <n v="570262.09088078991"/>
  </r>
  <r>
    <x v="17"/>
    <x v="85"/>
    <x v="10"/>
    <d v="2018-04-01T00:00:00"/>
    <d v="2018-05-22T00:00:00"/>
    <n v="1476970.8883471075"/>
  </r>
  <r>
    <x v="17"/>
    <x v="86"/>
    <x v="10"/>
    <d v="2018-05-06T00:00:00"/>
    <d v="2018-06-10T00:00:00"/>
    <n v="563701.12640462501"/>
  </r>
  <r>
    <x v="17"/>
    <x v="87"/>
    <x v="10"/>
    <d v="2018-03-15T00:00:00"/>
    <d v="2018-04-11T00:00:00"/>
    <n v="563148.94603551971"/>
  </r>
  <r>
    <x v="17"/>
    <x v="88"/>
    <x v="10"/>
    <d v="2018-04-12T00:00:00"/>
    <d v="2018-05-05T00:00:00"/>
    <n v="494250.90048224508"/>
  </r>
  <r>
    <x v="17"/>
    <x v="89"/>
    <x v="10"/>
    <d v="2018-06-05T00:00:00"/>
    <d v="2018-06-15T00:00:00"/>
    <n v="9965.864999999998"/>
  </r>
  <r>
    <x v="17"/>
    <x v="90"/>
    <x v="10"/>
    <d v="2018-09-15T00:00:00"/>
    <d v="2018-10-30T00:00:00"/>
    <n v="372327.56055599987"/>
  </r>
  <r>
    <x v="17"/>
    <x v="91"/>
    <x v="10"/>
    <d v="2018-10-20T00:00:00"/>
    <d v="2018-10-25T00:00:00"/>
    <n v="38207.293490589182"/>
  </r>
  <r>
    <x v="17"/>
    <x v="92"/>
    <x v="10"/>
    <d v="2018-10-13T00:00:00"/>
    <d v="2018-10-20T00:00:00"/>
    <n v="59644.325751936209"/>
  </r>
  <r>
    <x v="17"/>
    <x v="93"/>
    <x v="10"/>
    <d v="2018-05-11T00:00:00"/>
    <d v="2018-06-13T00:00:00"/>
    <n v="435934.52441854583"/>
  </r>
  <r>
    <x v="17"/>
    <x v="94"/>
    <x v="10"/>
    <d v="2018-10-01T00:00:00"/>
    <d v="2018-10-13T00:00:00"/>
    <n v="100137.01786857856"/>
  </r>
  <r>
    <x v="17"/>
    <x v="95"/>
    <x v="10"/>
    <d v="2018-06-01T00:00:00"/>
    <d v="2018-08-01T00:00:00"/>
    <n v="572304.13402664603"/>
  </r>
  <r>
    <x v="17"/>
    <x v="96"/>
    <x v="10"/>
    <d v="2018-03-12T00:00:00"/>
    <d v="2018-04-08T00:00:00"/>
    <n v="431463.15120194462"/>
  </r>
  <r>
    <x v="17"/>
    <x v="97"/>
    <x v="10"/>
    <d v="2018-04-13T00:00:00"/>
    <d v="2018-06-13T00:00:00"/>
    <n v="1756950.7366254623"/>
  </r>
  <r>
    <x v="17"/>
    <x v="98"/>
    <x v="10"/>
    <d v="2018-04-09T00:00:00"/>
    <d v="2018-05-30T00:00:00"/>
    <n v="717548.15834531805"/>
  </r>
  <r>
    <x v="17"/>
    <x v="99"/>
    <x v="10"/>
    <d v="2018-04-01T00:00:00"/>
    <d v="2018-04-20T00:00:00"/>
    <n v="252835.64577696112"/>
  </r>
  <r>
    <x v="17"/>
    <x v="100"/>
    <x v="10"/>
    <d v="2018-04-20T00:00:00"/>
    <d v="2018-05-28T00:00:00"/>
    <n v="460785.50416286034"/>
  </r>
  <r>
    <x v="17"/>
    <x v="101"/>
    <x v="10"/>
    <d v="2018-08-02T00:00:00"/>
    <d v="2018-10-28T00:00:00"/>
    <n v="480827.89684539358"/>
  </r>
  <r>
    <x v="17"/>
    <x v="102"/>
    <x v="10"/>
    <d v="2018-04-01T00:00:00"/>
    <d v="2018-04-30T00:00:00"/>
    <n v="286464.3910959675"/>
  </r>
  <r>
    <x v="17"/>
    <x v="103"/>
    <x v="10"/>
    <d v="2018-05-01T00:00:00"/>
    <d v="2018-09-30T00:00:00"/>
    <n v="597346.28290652833"/>
  </r>
  <r>
    <x v="17"/>
    <x v="104"/>
    <x v="10"/>
    <d v="2018-05-01T00:00:00"/>
    <d v="2018-05-30T00:00:00"/>
    <n v="163390.141926816"/>
  </r>
  <r>
    <x v="17"/>
    <x v="105"/>
    <x v="10"/>
    <d v="2018-04-09T00:00:00"/>
    <d v="2018-04-28T00:00:00"/>
    <n v="308895.11522826593"/>
  </r>
  <r>
    <x v="17"/>
    <x v="106"/>
    <x v="10"/>
    <d v="2018-06-01T00:00:00"/>
    <d v="2018-08-10T00:00:00"/>
    <n v="1369681.55351097"/>
  </r>
  <r>
    <x v="17"/>
    <x v="107"/>
    <x v="10"/>
    <d v="2018-03-07T00:00:00"/>
    <d v="2018-04-20T00:00:00"/>
    <n v="675448.25207361614"/>
  </r>
  <r>
    <x v="17"/>
    <x v="108"/>
    <x v="10"/>
    <d v="2018-03-14T00:00:00"/>
    <d v="2018-04-10T00:00:00"/>
    <n v="232338.67985663997"/>
  </r>
  <r>
    <x v="17"/>
    <x v="109"/>
    <x v="10"/>
    <d v="2018-08-01T00:00:00"/>
    <d v="2018-08-20T00:00:00"/>
    <n v="353644.55826650996"/>
  </r>
  <r>
    <x v="17"/>
    <x v="110"/>
    <x v="10"/>
    <d v="2018-07-08T00:00:00"/>
    <d v="2018-07-23T00:00:00"/>
    <n v="459006.44122244971"/>
  </r>
  <r>
    <x v="17"/>
    <x v="111"/>
    <x v="10"/>
    <d v="2018-06-10T00:00:00"/>
    <d v="2018-08-05T00:00:00"/>
    <n v="423132.37418262643"/>
  </r>
  <r>
    <x v="17"/>
    <x v="112"/>
    <x v="10"/>
    <d v="2018-05-25T00:00:00"/>
    <d v="2018-08-05T00:00:00"/>
    <n v="342021.36330134352"/>
  </r>
  <r>
    <x v="17"/>
    <x v="113"/>
    <x v="10"/>
    <d v="2018-07-25T00:00:00"/>
    <d v="2018-08-09T00:00:00"/>
    <n v="311893.97624416027"/>
  </r>
  <r>
    <x v="17"/>
    <x v="114"/>
    <x v="10"/>
    <d v="2018-08-09T00:00:00"/>
    <d v="2018-08-20T00:00:00"/>
    <n v="0"/>
  </r>
  <r>
    <x v="17"/>
    <x v="115"/>
    <x v="10"/>
    <d v="2018-07-01T00:00:00"/>
    <d v="2018-09-06T00:00:00"/>
    <n v="544746.77376190387"/>
  </r>
  <r>
    <x v="17"/>
    <x v="116"/>
    <x v="10"/>
    <d v="2018-06-11T00:00:00"/>
    <d v="2018-06-30T00:00:00"/>
    <n v="258882.02242175653"/>
  </r>
  <r>
    <x v="17"/>
    <x v="117"/>
    <x v="10"/>
    <d v="2018-09-01T00:00:00"/>
    <d v="2018-09-15T00:00:00"/>
    <n v="18590.4351885"/>
  </r>
  <r>
    <x v="17"/>
    <x v="118"/>
    <x v="10"/>
    <d v="2018-06-05T00:00:00"/>
    <d v="2018-06-25T00:00:00"/>
    <n v="472371.17587884003"/>
  </r>
  <r>
    <x v="17"/>
    <x v="119"/>
    <x v="10"/>
    <d v="2018-04-15T00:00:00"/>
    <d v="2018-05-30T00:00:00"/>
    <n v="202197.33185861996"/>
  </r>
  <r>
    <x v="17"/>
    <x v="120"/>
    <x v="10"/>
    <d v="2018-06-01T00:00:00"/>
    <d v="2018-07-10T00:00:00"/>
    <n v="1044772.5685950002"/>
  </r>
  <r>
    <x v="17"/>
    <x v="121"/>
    <x v="10"/>
    <d v="2018-06-10T00:00:00"/>
    <d v="2018-06-25T00:00:00"/>
    <n v="484689.72807002999"/>
  </r>
  <r>
    <x v="17"/>
    <x v="122"/>
    <x v="10"/>
    <d v="2018-03-14T00:00:00"/>
    <d v="2018-05-22T00:00:00"/>
    <n v="974714.41014590638"/>
  </r>
  <r>
    <x v="17"/>
    <x v="123"/>
    <x v="10"/>
    <d v="2018-08-18T00:00:00"/>
    <d v="2018-09-25T00:00:00"/>
    <n v="125328.12754278572"/>
  </r>
  <r>
    <x v="17"/>
    <x v="124"/>
    <x v="10"/>
    <d v="2018-04-10T00:00:00"/>
    <d v="2018-09-11T00:00:00"/>
    <n v="704896.46130384319"/>
  </r>
  <r>
    <x v="17"/>
    <x v="125"/>
    <x v="10"/>
    <d v="2018-08-15T00:00:00"/>
    <d v="2018-09-29T00:00:00"/>
    <n v="130722.37424566269"/>
  </r>
  <r>
    <x v="17"/>
    <x v="126"/>
    <x v="10"/>
    <d v="2018-05-20T00:00:00"/>
    <d v="2018-06-25T00:00:00"/>
    <n v="295806.36702744657"/>
  </r>
  <r>
    <x v="17"/>
    <x v="127"/>
    <x v="10"/>
    <d v="2018-05-15T00:00:00"/>
    <d v="2018-06-30T00:00:00"/>
    <n v="162945.4128951506"/>
  </r>
  <r>
    <x v="17"/>
    <x v="128"/>
    <x v="10"/>
    <d v="2018-05-25T00:00:00"/>
    <d v="2018-07-02T00:00:00"/>
    <n v="82507.743244928512"/>
  </r>
  <r>
    <x v="17"/>
    <x v="129"/>
    <x v="10"/>
    <d v="2018-05-25T00:00:00"/>
    <d v="2018-07-08T00:00:00"/>
    <n v="226173.3158140626"/>
  </r>
  <r>
    <x v="17"/>
    <x v="130"/>
    <x v="10"/>
    <d v="2018-07-01T00:00:00"/>
    <d v="2018-07-24T00:00:00"/>
    <n v="235766.44588513952"/>
  </r>
  <r>
    <x v="17"/>
    <x v="131"/>
    <x v="10"/>
    <d v="2018-04-15T00:00:00"/>
    <d v="2018-05-23T00:00:00"/>
    <n v="421977.39047250047"/>
  </r>
  <r>
    <x v="17"/>
    <x v="132"/>
    <x v="10"/>
    <d v="2018-03-03T00:00:00"/>
    <d v="2018-04-06T00:00:00"/>
    <n v="459516.59355212189"/>
  </r>
  <r>
    <x v="17"/>
    <x v="133"/>
    <x v="10"/>
    <d v="2018-05-24T00:00:00"/>
    <d v="2018-06-28T00:00:00"/>
    <n v="627977.78659077547"/>
  </r>
  <r>
    <x v="17"/>
    <x v="134"/>
    <x v="10"/>
    <d v="2018-04-29T00:00:00"/>
    <d v="2018-06-06T00:00:00"/>
    <n v="812792.21522925922"/>
  </r>
  <r>
    <x v="17"/>
    <x v="135"/>
    <x v="10"/>
    <d v="2018-05-01T00:00:00"/>
    <d v="2018-07-07T00:00:00"/>
    <n v="446840.32524550258"/>
  </r>
  <r>
    <x v="17"/>
    <x v="136"/>
    <x v="10"/>
    <d v="2018-05-26T00:00:00"/>
    <d v="2018-06-19T00:00:00"/>
    <n v="394159.4882399491"/>
  </r>
  <r>
    <x v="17"/>
    <x v="137"/>
    <x v="10"/>
    <d v="2018-07-11T00:00:00"/>
    <d v="2018-08-01T00:00:00"/>
    <n v="266166.21414898062"/>
  </r>
  <r>
    <x v="17"/>
    <x v="138"/>
    <x v="10"/>
    <d v="2018-06-20T00:00:00"/>
    <d v="2018-07-10T00:00:00"/>
    <n v="408162.28928112122"/>
  </r>
  <r>
    <x v="17"/>
    <x v="139"/>
    <x v="10"/>
    <d v="2018-05-01T00:00:00"/>
    <d v="2018-09-30T00:00:00"/>
    <n v="104324.80905738503"/>
  </r>
  <r>
    <x v="17"/>
    <x v="140"/>
    <x v="10"/>
    <d v="2018-05-01T00:00:00"/>
    <d v="2018-09-30T00:00:00"/>
    <n v="105953.55112614999"/>
  </r>
  <r>
    <x v="17"/>
    <x v="141"/>
    <x v="10"/>
    <d v="2018-04-05T00:00:00"/>
    <d v="2018-04-27T00:00:00"/>
    <n v="378825.33615922806"/>
  </r>
  <r>
    <x v="17"/>
    <x v="142"/>
    <x v="10"/>
    <d v="2018-03-10T00:00:00"/>
    <d v="2018-03-25T00:00:00"/>
    <n v="771213.76751999976"/>
  </r>
  <r>
    <x v="17"/>
    <x v="143"/>
    <x v="10"/>
    <d v="2018-07-05T00:00:00"/>
    <d v="2018-08-15T00:00:00"/>
    <n v="726842.99837100017"/>
  </r>
  <r>
    <x v="17"/>
    <x v="144"/>
    <x v="10"/>
    <d v="2018-02-10T00:00:00"/>
    <d v="2018-04-15T00:00:00"/>
    <n v="436596.96414469788"/>
  </r>
  <r>
    <x v="17"/>
    <x v="145"/>
    <x v="10"/>
    <d v="2018-07-10T00:00:00"/>
    <d v="2018-07-30T00:00:00"/>
    <n v="175246.73155903202"/>
  </r>
  <r>
    <x v="17"/>
    <x v="146"/>
    <x v="10"/>
    <d v="2018-06-20T00:00:00"/>
    <d v="2018-06-22T00:00:00"/>
    <n v="22320.672647909996"/>
  </r>
  <r>
    <x v="17"/>
    <x v="147"/>
    <x v="10"/>
    <d v="2018-09-15T00:00:00"/>
    <d v="2018-10-20T00:00:00"/>
    <n v="906152.90085600002"/>
  </r>
  <r>
    <x v="17"/>
    <x v="148"/>
    <x v="10"/>
    <d v="2018-03-10T00:00:00"/>
    <d v="2018-04-03T00:00:00"/>
    <n v="290686.05962071201"/>
  </r>
  <r>
    <x v="17"/>
    <x v="149"/>
    <x v="10"/>
    <d v="2018-07-20T00:00:00"/>
    <d v="2018-08-20T00:00:00"/>
    <n v="932683.14068999968"/>
  </r>
  <r>
    <x v="17"/>
    <x v="150"/>
    <x v="10"/>
    <d v="2018-06-02T00:00:00"/>
    <d v="2018-04-03T00:00:00"/>
    <n v="430520.59849743987"/>
  </r>
  <r>
    <x v="17"/>
    <x v="151"/>
    <x v="10"/>
    <d v="2018-04-04T00:00:00"/>
    <d v="2018-06-22T00:00:00"/>
    <n v="830217.33646256512"/>
  </r>
  <r>
    <x v="17"/>
    <x v="152"/>
    <x v="10"/>
    <d v="2018-07-01T00:00:00"/>
    <d v="2018-08-20T00:00:00"/>
    <n v="746733.70246202976"/>
  </r>
  <r>
    <x v="17"/>
    <x v="153"/>
    <x v="10"/>
    <d v="2018-03-11T00:00:00"/>
    <d v="2018-04-03T00:00:00"/>
    <n v="1322673.2198751159"/>
  </r>
  <r>
    <x v="17"/>
    <x v="154"/>
    <x v="10"/>
    <d v="2018-10-20T00:00:00"/>
    <d v="2018-10-27T00:00:00"/>
    <n v="51360.267191505111"/>
  </r>
  <r>
    <x v="17"/>
    <x v="155"/>
    <x v="10"/>
    <d v="2018-03-15T00:00:00"/>
    <d v="2018-04-03T00:00:00"/>
    <n v="658211.74073719746"/>
  </r>
  <r>
    <x v="17"/>
    <x v="156"/>
    <x v="10"/>
    <d v="2015-11-01T00:00:00"/>
    <d v="2018-11-06T00:00:00"/>
    <n v="8622.806700000001"/>
  </r>
  <r>
    <x v="17"/>
    <x v="157"/>
    <x v="10"/>
    <d v="2019-06-12T00:00:00"/>
    <d v="2019-09-02T00:00:00"/>
    <n v="567114.46285999997"/>
  </r>
  <r>
    <x v="17"/>
    <x v="158"/>
    <x v="10"/>
    <d v="2019-06-19T00:00:00"/>
    <d v="2019-08-29T00:00:00"/>
    <n v="452291.03819999995"/>
  </r>
  <r>
    <x v="18"/>
    <x v="159"/>
    <x v="6"/>
    <d v="2014-06-01T00:00:00"/>
    <d v="2019-09-05T00:00:00"/>
    <n v="491860000"/>
  </r>
  <r>
    <x v="18"/>
    <x v="160"/>
    <x v="6"/>
    <d v="2014-06-01T00:00:00"/>
    <d v="2019-09-05T00:00:00"/>
    <n v="78914000"/>
  </r>
  <r>
    <x v="18"/>
    <x v="161"/>
    <x v="6"/>
    <d v="2014-06-01T00:00:00"/>
    <d v="2019-09-05T00:00:00"/>
    <n v="20040000"/>
  </r>
  <r>
    <x v="18"/>
    <x v="162"/>
    <x v="6"/>
    <d v="2014-06-01T00:00:00"/>
    <d v="2019-09-05T00:00:00"/>
    <n v="111648000"/>
  </r>
  <r>
    <x v="18"/>
    <x v="163"/>
    <x v="6"/>
    <d v="2014-06-01T00:00:00"/>
    <d v="2019-09-05T00:00:00"/>
    <n v="91000000"/>
  </r>
  <r>
    <x v="18"/>
    <x v="164"/>
    <x v="6"/>
    <d v="2014-06-01T00:00:00"/>
    <d v="2019-09-05T00:00:00"/>
    <n v="100000000"/>
  </r>
  <r>
    <x v="18"/>
    <x v="165"/>
    <x v="6"/>
    <d v="2017-06-16T00:00:00"/>
    <d v="2018-07-19T00:00:00"/>
    <n v="15066035.779999999"/>
  </r>
  <r>
    <x v="18"/>
    <x v="166"/>
    <x v="6"/>
    <d v="2017-09-14T00:00:00"/>
    <d v="2019-02-25T00:00:00"/>
    <n v="9841010.2300000004"/>
  </r>
  <r>
    <x v="18"/>
    <x v="167"/>
    <x v="6"/>
    <d v="2019-02-04T00:00:00"/>
    <d v="2019-07-25T00:00:00"/>
    <n v="1980000"/>
  </r>
  <r>
    <x v="18"/>
    <x v="168"/>
    <x v="6"/>
    <d v="2017-06-19T00:00:00"/>
    <d v="2019-07-29T00:00:00"/>
    <n v="5763120"/>
  </r>
  <r>
    <x v="18"/>
    <x v="169"/>
    <x v="6"/>
    <d v="2017-10-23T00:00:00"/>
    <d v="2019-04-03T00:00:00"/>
    <n v="5141129.8099999996"/>
  </r>
  <r>
    <x v="18"/>
    <x v="170"/>
    <x v="6"/>
    <d v="2017-11-06T00:00:00"/>
    <d v="2018-12-29T00:00:00"/>
    <n v="12026782.25"/>
  </r>
  <r>
    <x v="18"/>
    <x v="171"/>
    <x v="6"/>
    <d v="2018-03-12T00:00:00"/>
    <d v="2018-12-26T00:00:00"/>
    <n v="2561038.09"/>
  </r>
  <r>
    <x v="18"/>
    <x v="172"/>
    <x v="6"/>
    <d v="2018-04-13T00:00:00"/>
    <d v="2018-12-08T00:00:00"/>
    <n v="3819384.27"/>
  </r>
  <r>
    <x v="18"/>
    <x v="173"/>
    <x v="6"/>
    <d v="2018-07-23T00:00:00"/>
    <d v="2019-05-08T00:00:00"/>
    <n v="673013"/>
  </r>
  <r>
    <x v="18"/>
    <x v="174"/>
    <x v="6"/>
    <d v="2018-07-05T00:00:00"/>
    <d v="2019-01-19T00:00:00"/>
    <n v="619941.43999999994"/>
  </r>
  <r>
    <x v="18"/>
    <x v="175"/>
    <x v="6"/>
    <d v="2018-08-03T00:00:00"/>
    <d v="2019-04-29T00:00:00"/>
    <n v="1945437.44"/>
  </r>
  <r>
    <x v="18"/>
    <x v="176"/>
    <x v="6"/>
    <d v="2018-11-12T00:00:00"/>
    <d v="2019-01-25T00:00:00"/>
    <n v="1145975.81"/>
  </r>
  <r>
    <x v="18"/>
    <x v="177"/>
    <x v="6"/>
    <d v="2014-06-01T00:00:00"/>
    <d v="2019-09-05T00:00:00"/>
    <n v="13534246"/>
  </r>
  <r>
    <x v="18"/>
    <x v="178"/>
    <x v="6"/>
    <d v="2014-06-01T00:00:00"/>
    <d v="2019-09-05T00:00:00"/>
    <n v="30919.99"/>
  </r>
  <r>
    <x v="18"/>
    <x v="179"/>
    <x v="6"/>
    <d v="2014-06-01T00:00:00"/>
    <d v="2019-09-05T00:00:00"/>
    <n v="365000000"/>
  </r>
  <r>
    <x v="18"/>
    <x v="180"/>
    <x v="6"/>
    <d v="2014-06-01T00:00:00"/>
    <d v="2019-09-05T00:00:00"/>
    <n v="4245776"/>
  </r>
  <r>
    <x v="18"/>
    <x v="181"/>
    <x v="6"/>
    <d v="2014-06-01T00:00:00"/>
    <d v="2019-09-05T00:00:00"/>
    <n v="1698452.35"/>
  </r>
  <r>
    <x v="18"/>
    <x v="182"/>
    <x v="6"/>
    <d v="2014-06-01T00:00:00"/>
    <d v="2019-09-05T00:00:00"/>
    <n v="1417568"/>
  </r>
  <r>
    <x v="18"/>
    <x v="183"/>
    <x v="6"/>
    <d v="2017-06-16T00:00:00"/>
    <d v="2018-07-19T00:00:00"/>
    <n v="5392678"/>
  </r>
  <r>
    <x v="18"/>
    <x v="184"/>
    <x v="6"/>
    <d v="2017-09-14T00:00:00"/>
    <d v="2019-02-25T00:00:00"/>
    <n v="834636.38"/>
  </r>
  <r>
    <x v="18"/>
    <x v="185"/>
    <x v="6"/>
    <d v="2019-02-04T00:00:00"/>
    <d v="2019-07-25T00:00:00"/>
    <n v="538978.9"/>
  </r>
  <r>
    <x v="18"/>
    <x v="186"/>
    <x v="6"/>
    <d v="2017-06-19T00:00:00"/>
    <d v="2019-07-29T00:00:00"/>
    <n v="1076000"/>
  </r>
  <r>
    <x v="18"/>
    <x v="187"/>
    <x v="6"/>
    <d v="2017-10-23T00:00:00"/>
    <d v="2019-04-03T00:00:00"/>
    <n v="150000"/>
  </r>
  <r>
    <x v="18"/>
    <x v="188"/>
    <x v="6"/>
    <d v="2017-11-06T00:00:00"/>
    <d v="2018-12-29T00:00:00"/>
    <n v="720761"/>
  </r>
  <r>
    <x v="18"/>
    <x v="189"/>
    <x v="6"/>
    <d v="2018-03-12T00:00:00"/>
    <d v="2018-12-26T00:00:00"/>
    <n v="383500"/>
  </r>
  <r>
    <x v="18"/>
    <x v="190"/>
    <x v="6"/>
    <d v="2018-04-13T00:00:00"/>
    <d v="2018-12-08T00:00:00"/>
    <n v="195733.47"/>
  </r>
  <r>
    <x v="18"/>
    <x v="191"/>
    <x v="6"/>
    <d v="2018-07-23T00:00:00"/>
    <d v="2019-05-08T00:00:00"/>
    <n v="350000"/>
  </r>
  <r>
    <x v="18"/>
    <x v="192"/>
    <x v="6"/>
    <d v="2018-07-05T00:00:00"/>
    <d v="2019-01-19T00:00:00"/>
    <n v="201886"/>
  </r>
  <r>
    <x v="18"/>
    <x v="193"/>
    <x v="6"/>
    <d v="2018-08-03T00:00:00"/>
    <d v="2019-04-29T00:00:00"/>
    <n v="1079429.68"/>
  </r>
  <r>
    <x v="18"/>
    <x v="194"/>
    <x v="6"/>
    <d v="2018-11-12T00:00:00"/>
    <d v="2019-01-25T00:00:00"/>
    <n v="874556.24"/>
  </r>
  <r>
    <x v="18"/>
    <x v="195"/>
    <x v="6"/>
    <d v="2017-04-10T00:00:00"/>
    <d v="2019-07-17T00:00:00"/>
    <n v="1175290"/>
  </r>
  <r>
    <x v="18"/>
    <x v="196"/>
    <x v="6"/>
    <d v="2019-06-28T00:00:00"/>
    <d v="2019-08-18T00:00:00"/>
    <n v="244969"/>
  </r>
  <r>
    <x v="18"/>
    <x v="197"/>
    <x v="6"/>
    <d v="2014-09-18T00:00:00"/>
    <d v="2018-12-31T00:00:00"/>
    <n v="2721670"/>
  </r>
  <r>
    <x v="18"/>
    <x v="198"/>
    <x v="6"/>
    <d v="2018-09-21T00:00:00"/>
    <m/>
    <n v="139873.76"/>
  </r>
  <r>
    <x v="18"/>
    <x v="199"/>
    <x v="6"/>
    <s v="15.06.2015"/>
    <s v="30.03.2016"/>
    <n v="650000"/>
  </r>
  <r>
    <x v="18"/>
    <x v="200"/>
    <x v="6"/>
    <d v="2015-10-07T00:00:00"/>
    <d v="2016-05-12T00:00:00"/>
    <n v="2746249"/>
  </r>
  <r>
    <x v="18"/>
    <x v="201"/>
    <x v="6"/>
    <d v="2015-10-12T00:00:00"/>
    <d v="2017-05-18T00:00:00"/>
    <n v="734126"/>
  </r>
  <r>
    <x v="18"/>
    <x v="202"/>
    <x v="6"/>
    <d v="2015-11-02T00:00:00"/>
    <d v="2016-09-28T00:00:00"/>
    <n v="2162442"/>
  </r>
  <r>
    <x v="18"/>
    <x v="203"/>
    <x v="6"/>
    <d v="2015-12-14T00:00:00"/>
    <d v="2016-03-12T00:00:00"/>
    <n v="647501.03"/>
  </r>
  <r>
    <x v="18"/>
    <x v="204"/>
    <x v="6"/>
    <d v="2016-01-01T00:00:00"/>
    <d v="2016-12-31T00:00:00"/>
    <n v="78067"/>
  </r>
  <r>
    <x v="18"/>
    <x v="205"/>
    <x v="6"/>
    <d v="2016-01-01T00:00:00"/>
    <d v="2016-12-31T00:00:00"/>
    <n v="315000"/>
  </r>
  <r>
    <x v="18"/>
    <x v="206"/>
    <x v="6"/>
    <d v="2016-01-22T00:00:00"/>
    <d v="2016-08-08T00:00:00"/>
    <n v="329937.72000000003"/>
  </r>
  <r>
    <x v="18"/>
    <x v="207"/>
    <x v="6"/>
    <s v="18.02.2016"/>
    <s v="18.03.2016"/>
    <n v="187283.20000000001"/>
  </r>
  <r>
    <x v="18"/>
    <x v="208"/>
    <x v="6"/>
    <s v="15.03.2016"/>
    <s v="12.06.2016"/>
    <n v="4437512"/>
  </r>
  <r>
    <x v="18"/>
    <x v="209"/>
    <x v="6"/>
    <s v="22 03.2016"/>
    <s v="18 06.2016"/>
    <n v="8525683"/>
  </r>
  <r>
    <x v="18"/>
    <x v="210"/>
    <x v="6"/>
    <d v="2016-03-29T00:00:00"/>
    <d v="2017-02-10T00:00:00"/>
    <n v="510940"/>
  </r>
  <r>
    <x v="18"/>
    <x v="211"/>
    <x v="6"/>
    <d v="2016-03-29T00:00:00"/>
    <d v="2017-01-12T00:00:00"/>
    <n v="12782604.58"/>
  </r>
  <r>
    <x v="18"/>
    <x v="212"/>
    <x v="6"/>
    <s v="12.04.2016"/>
    <s v="08.10.2016"/>
    <n v="140000"/>
  </r>
  <r>
    <x v="18"/>
    <x v="213"/>
    <x v="6"/>
    <d v="2016-05-02T00:00:00"/>
    <d v="2017-10-10T00:00:00"/>
    <n v="94500"/>
  </r>
  <r>
    <x v="18"/>
    <x v="214"/>
    <x v="6"/>
    <d v="2016-05-05T00:00:00"/>
    <d v="2016-06-06T00:00:00"/>
    <n v="747965.8"/>
  </r>
  <r>
    <x v="18"/>
    <x v="215"/>
    <x v="6"/>
    <d v="2016-05-20T00:00:00"/>
    <d v="2016-12-22T00:00:00"/>
    <n v="435537.39"/>
  </r>
  <r>
    <x v="18"/>
    <x v="216"/>
    <x v="6"/>
    <d v="2016-06-21T00:00:00"/>
    <d v="2017-01-13T00:00:00"/>
    <n v="365113.05"/>
  </r>
  <r>
    <x v="18"/>
    <x v="217"/>
    <x v="6"/>
    <s v="25.06.2016"/>
    <s v="20.03.2017"/>
    <n v="364850"/>
  </r>
  <r>
    <x v="18"/>
    <x v="218"/>
    <x v="6"/>
    <d v="2016-06-30T00:00:00"/>
    <d v="2017-09-22T00:00:00"/>
    <n v="635000"/>
  </r>
  <r>
    <x v="18"/>
    <x v="219"/>
    <x v="6"/>
    <d v="2016-07-25T00:00:00"/>
    <d v="2016-12-21T00:00:00"/>
    <n v="180000"/>
  </r>
  <r>
    <x v="18"/>
    <x v="220"/>
    <x v="6"/>
    <d v="2016-08-01T00:00:00"/>
    <d v="2017-03-07T00:00:00"/>
    <n v="352500"/>
  </r>
  <r>
    <x v="18"/>
    <x v="221"/>
    <x v="6"/>
    <d v="2016-08-05T00:00:00"/>
    <d v="2017-04-05T00:00:00"/>
    <n v="198567.73"/>
  </r>
  <r>
    <x v="18"/>
    <x v="222"/>
    <x v="6"/>
    <d v="2016-08-08T00:00:00"/>
    <d v="2016-07-13T00:00:00"/>
    <n v="1062000"/>
  </r>
  <r>
    <x v="18"/>
    <x v="223"/>
    <x v="6"/>
    <d v="2016-08-12T00:00:00"/>
    <d v="2017-04-05T00:00:00"/>
    <n v="52900"/>
  </r>
  <r>
    <x v="18"/>
    <x v="224"/>
    <x v="6"/>
    <d v="2016-09-30T00:00:00"/>
    <d v="2017-04-13T00:00:00"/>
    <n v="186982.28"/>
  </r>
  <r>
    <x v="18"/>
    <x v="225"/>
    <x v="6"/>
    <d v="2016-12-01T00:00:00"/>
    <d v="2016-12-23T00:00:00"/>
    <n v="1406864"/>
  </r>
  <r>
    <x v="18"/>
    <x v="226"/>
    <x v="6"/>
    <d v="2016-12-22T00:00:00"/>
    <d v="2017-09-27T00:00:00"/>
    <n v="224000"/>
  </r>
  <r>
    <x v="18"/>
    <x v="227"/>
    <x v="6"/>
    <d v="2016-12-28T00:00:00"/>
    <d v="2017-09-06T00:00:00"/>
    <n v="228000"/>
  </r>
  <r>
    <x v="18"/>
    <x v="228"/>
    <x v="6"/>
    <d v="2018-04-30T00:00:00"/>
    <d v="2018-07-13T00:00:00"/>
    <n v="335372.33999999997"/>
  </r>
  <r>
    <x v="18"/>
    <x v="229"/>
    <x v="6"/>
    <d v="2017-01-16T00:00:00"/>
    <d v="2017-12-28T00:00:00"/>
    <n v="1116976"/>
  </r>
  <r>
    <x v="18"/>
    <x v="230"/>
    <x v="6"/>
    <s v="7.3.2017"/>
    <s v="22.5.2017"/>
    <n v="940904"/>
  </r>
  <r>
    <x v="18"/>
    <x v="231"/>
    <x v="6"/>
    <d v="2017-03-23T00:00:00"/>
    <d v="2017-07-26T00:00:00"/>
    <n v="540047.18000000005"/>
  </r>
  <r>
    <x v="18"/>
    <x v="232"/>
    <x v="6"/>
    <d v="2017-03-24T00:00:00"/>
    <d v="2017-04-21T00:00:00"/>
    <n v="8767671.4000000004"/>
  </r>
  <r>
    <x v="18"/>
    <x v="233"/>
    <x v="6"/>
    <d v="2017-03-27T00:00:00"/>
    <d v="2017-07-14T00:00:00"/>
    <n v="977056.67"/>
  </r>
  <r>
    <x v="18"/>
    <x v="234"/>
    <x v="6"/>
    <d v="2017-03-27T00:00:00"/>
    <d v="2017-06-24T00:00:00"/>
    <n v="2070000"/>
  </r>
  <r>
    <x v="18"/>
    <x v="235"/>
    <x v="6"/>
    <d v="2017-04-01T00:00:00"/>
    <d v="2017-07-01T00:00:00"/>
    <n v="901976.48"/>
  </r>
  <r>
    <x v="18"/>
    <x v="236"/>
    <x v="6"/>
    <d v="2017-04-06T00:00:00"/>
    <d v="2017-06-18T00:00:00"/>
    <n v="4476528.7300000004"/>
  </r>
  <r>
    <x v="18"/>
    <x v="237"/>
    <x v="6"/>
    <d v="2017-04-14T00:00:00"/>
    <d v="2017-06-12T00:00:00"/>
    <n v="213985.91"/>
  </r>
  <r>
    <x v="18"/>
    <x v="238"/>
    <x v="6"/>
    <d v="2017-04-19T00:00:00"/>
    <d v="2017-05-14T00:00:00"/>
    <n v="3299163.4"/>
  </r>
  <r>
    <x v="18"/>
    <x v="239"/>
    <x v="6"/>
    <d v="2017-04-26T00:00:00"/>
    <d v="2017-06-13T00:00:00"/>
    <n v="397895.15"/>
  </r>
  <r>
    <x v="18"/>
    <x v="240"/>
    <x v="6"/>
    <d v="2017-05-02T00:00:00"/>
    <d v="2017-10-28T00:00:00"/>
    <n v="12487728.300000001"/>
  </r>
  <r>
    <x v="18"/>
    <x v="241"/>
    <x v="6"/>
    <d v="2017-05-08T00:00:00"/>
    <d v="2017-06-14T00:00:00"/>
    <n v="4390865.1500000004"/>
  </r>
  <r>
    <x v="18"/>
    <x v="242"/>
    <x v="6"/>
    <d v="2017-05-09T00:00:00"/>
    <d v="2017-10-15T00:00:00"/>
    <n v="3393338"/>
  </r>
  <r>
    <x v="18"/>
    <x v="243"/>
    <x v="6"/>
    <d v="2017-05-10T00:00:00"/>
    <d v="2017-09-11T00:00:00"/>
    <n v="8800534.4000000004"/>
  </r>
  <r>
    <x v="18"/>
    <x v="244"/>
    <x v="6"/>
    <d v="2017-05-12T00:00:00"/>
    <d v="2017-07-31T00:00:00"/>
    <n v="4149168.77"/>
  </r>
  <r>
    <x v="18"/>
    <x v="245"/>
    <x v="6"/>
    <d v="2017-06-01T00:00:00"/>
    <d v="2017-08-15T00:00:00"/>
    <n v="1238570"/>
  </r>
  <r>
    <x v="18"/>
    <x v="246"/>
    <x v="6"/>
    <d v="2017-06-14T00:00:00"/>
    <d v="2017-09-11T00:00:00"/>
    <n v="282492"/>
  </r>
  <r>
    <x v="18"/>
    <x v="247"/>
    <x v="6"/>
    <d v="2017-06-14T00:00:00"/>
    <d v="2017-11-16T00:00:00"/>
    <n v="1743799.98"/>
  </r>
  <r>
    <x v="18"/>
    <x v="248"/>
    <x v="6"/>
    <d v="2017-07-11T00:00:00"/>
    <d v="2017-12-07T00:00:00"/>
    <n v="513911.64"/>
  </r>
  <r>
    <x v="19"/>
    <x v="249"/>
    <x v="6"/>
    <d v="2017-02-01T00:00:00"/>
    <d v="2017-12-31T00:00:00"/>
    <n v="5422050"/>
  </r>
  <r>
    <x v="19"/>
    <x v="250"/>
    <x v="6"/>
    <s v="20.09.2017"/>
    <s v="25.12.2017"/>
    <n v="8564168"/>
  </r>
  <r>
    <x v="19"/>
    <x v="251"/>
    <x v="6"/>
    <d v="2017-04-11T00:00:00"/>
    <d v="2018-04-02T00:00:00"/>
    <n v="11877007"/>
  </r>
  <r>
    <x v="19"/>
    <x v="252"/>
    <x v="6"/>
    <d v="2018-02-16T00:00:00"/>
    <d v="2018-05-26T00:00:00"/>
    <n v="5562650"/>
  </r>
  <r>
    <x v="19"/>
    <x v="253"/>
    <x v="6"/>
    <d v="2017-05-08T00:00:00"/>
    <d v="2018-03-08T00:00:00"/>
    <n v="6232885"/>
  </r>
  <r>
    <x v="19"/>
    <x v="254"/>
    <x v="6"/>
    <d v="2018-06-25T00:00:00"/>
    <d v="2018-09-22T00:00:00"/>
    <n v="4095716"/>
  </r>
  <r>
    <x v="19"/>
    <x v="255"/>
    <x v="6"/>
    <d v="2017-06-16T00:00:00"/>
    <d v="2018-07-20T00:00:00"/>
    <n v="1943641"/>
  </r>
  <r>
    <x v="19"/>
    <x v="256"/>
    <x v="6"/>
    <d v="2017-07-07T00:00:00"/>
    <d v="2018-06-06T00:00:00"/>
    <n v="5758511"/>
  </r>
  <r>
    <x v="19"/>
    <x v="257"/>
    <x v="6"/>
    <d v="2017-07-26T00:00:00"/>
    <d v="2018-05-30T00:00:00"/>
    <n v="3460503"/>
  </r>
  <r>
    <x v="19"/>
    <x v="258"/>
    <x v="6"/>
    <d v="2017-09-12T00:00:00"/>
    <d v="2018-07-30T00:00:00"/>
    <n v="5009000"/>
  </r>
  <r>
    <x v="19"/>
    <x v="259"/>
    <x v="6"/>
    <s v="07.08.2017"/>
    <s v="31.08.2018"/>
    <n v="5426879"/>
  </r>
  <r>
    <x v="19"/>
    <x v="260"/>
    <x v="6"/>
    <d v="2018-05-21T00:00:00"/>
    <d v="2018-12-01T00:00:00"/>
    <n v="5858000"/>
  </r>
  <r>
    <x v="19"/>
    <x v="261"/>
    <x v="6"/>
    <d v="2018-07-03T00:00:00"/>
    <d v="2018-09-05T00:00:00"/>
    <n v="3970598"/>
  </r>
  <r>
    <x v="19"/>
    <x v="262"/>
    <x v="6"/>
    <d v="2017-12-04T00:00:00"/>
    <d v="2018-07-21T00:00:00"/>
    <n v="9182500"/>
  </r>
  <r>
    <x v="19"/>
    <x v="263"/>
    <x v="6"/>
    <d v="2018-05-21T00:00:00"/>
    <d v="2018-11-05T00:00:00"/>
    <n v="3953053"/>
  </r>
  <r>
    <x v="19"/>
    <x v="264"/>
    <x v="6"/>
    <d v="2017-10-13T00:00:00"/>
    <d v="2018-12-16T00:00:00"/>
    <n v="5241775"/>
  </r>
  <r>
    <x v="19"/>
    <x v="265"/>
    <x v="6"/>
    <d v="2017-11-10T00:00:00"/>
    <d v="2018-11-10T00:00:00"/>
    <n v="3070000"/>
  </r>
  <r>
    <x v="19"/>
    <x v="266"/>
    <x v="6"/>
    <d v="2017-11-28T00:00:00"/>
    <d v="2018-12-12T00:00:00"/>
    <n v="3885467"/>
  </r>
  <r>
    <x v="19"/>
    <x v="267"/>
    <x v="6"/>
    <d v="2019-01-25T00:00:00"/>
    <d v="2019-06-26T00:00:00"/>
    <n v="1555271.86"/>
  </r>
  <r>
    <x v="19"/>
    <x v="268"/>
    <x v="6"/>
    <d v="2019-01-25T00:00:00"/>
    <d v="2019-05-24T00:00:00"/>
    <n v="887823"/>
  </r>
  <r>
    <x v="19"/>
    <x v="269"/>
    <x v="6"/>
    <d v="2019-04-09T00:00:00"/>
    <d v="2019-06-08T00:00:00"/>
    <n v="393080"/>
  </r>
  <r>
    <x v="20"/>
    <x v="270"/>
    <x v="6"/>
    <d v="2014-05-01T00:00:00"/>
    <d v="2018-11-09T00:00:00"/>
    <n v="7650236"/>
  </r>
  <r>
    <x v="20"/>
    <x v="271"/>
    <x v="6"/>
    <d v="2016-05-23T00:00:00"/>
    <d v="2019-01-01T00:00:00"/>
    <n v="13569503.970000001"/>
  </r>
  <r>
    <x v="20"/>
    <x v="272"/>
    <x v="6"/>
    <d v="2016-10-17T00:00:00"/>
    <d v="2018-05-28T00:00:00"/>
    <n v="4713281.7300000004"/>
  </r>
  <r>
    <x v="20"/>
    <x v="273"/>
    <x v="6"/>
    <d v="2017-05-24T00:00:00"/>
    <d v="2018-05-28T00:00:00"/>
    <n v="1495762.09"/>
  </r>
  <r>
    <x v="20"/>
    <x v="274"/>
    <x v="11"/>
    <d v="2017-06-22T00:00:00"/>
    <d v="2018-10-10T00:00:00"/>
    <n v="1614270.7744"/>
  </r>
  <r>
    <x v="20"/>
    <x v="275"/>
    <x v="6"/>
    <d v="2017-06-02T00:00:00"/>
    <d v="2017-09-19T00:00:00"/>
    <n v="738051.86"/>
  </r>
  <r>
    <x v="20"/>
    <x v="276"/>
    <x v="6"/>
    <d v="2017-07-10T00:00:00"/>
    <d v="2017-12-19T00:00:00"/>
    <n v="494223.77"/>
  </r>
  <r>
    <x v="20"/>
    <x v="277"/>
    <x v="6"/>
    <d v="2017-07-10T00:00:00"/>
    <d v="2017-12-14T00:00:00"/>
    <n v="600159.53"/>
  </r>
  <r>
    <x v="20"/>
    <x v="278"/>
    <x v="6"/>
    <d v="2016-01-04T00:00:00"/>
    <d v="2018-04-13T00:00:00"/>
    <n v="1280070.3366"/>
  </r>
  <r>
    <x v="20"/>
    <x v="279"/>
    <x v="6"/>
    <d v="2016-01-04T00:00:00"/>
    <d v="2018-04-24T00:00:00"/>
    <n v="1723273.6638"/>
  </r>
  <r>
    <x v="20"/>
    <x v="280"/>
    <x v="6"/>
    <d v="2017-01-02T00:00:00"/>
    <d v="2017-12-18T00:00:00"/>
    <n v="1850838.5314"/>
  </r>
  <r>
    <x v="20"/>
    <x v="281"/>
    <x v="6"/>
    <d v="2018-01-05T00:00:00"/>
    <d v="2018-08-15T00:00:00"/>
    <n v="580589.39379999996"/>
  </r>
  <r>
    <x v="20"/>
    <x v="282"/>
    <x v="6"/>
    <d v="2017-07-03T00:00:00"/>
    <d v="2018-12-24T00:00:00"/>
    <n v="8980726.0285999998"/>
  </r>
  <r>
    <x v="20"/>
    <x v="283"/>
    <x v="6"/>
    <d v="2018-01-09T00:00:00"/>
    <d v="2018-12-28T00:00:00"/>
    <n v="5125920"/>
  </r>
  <r>
    <x v="20"/>
    <x v="284"/>
    <x v="6"/>
    <d v="2017-05-02T00:00:00"/>
    <d v="2019-11-17T00:00:00"/>
    <n v="8383789.9295999995"/>
  </r>
  <r>
    <x v="20"/>
    <x v="285"/>
    <x v="6"/>
    <d v="2017-06-23T00:00:00"/>
    <d v="2019-04-23T00:00:00"/>
    <n v="64677088.210000001"/>
  </r>
  <r>
    <x v="20"/>
    <x v="286"/>
    <x v="6"/>
    <d v="2017-07-17T00:00:00"/>
    <d v="2019-11-03T00:00:00"/>
    <n v="48403206.789999999"/>
  </r>
  <r>
    <x v="20"/>
    <x v="287"/>
    <x v="6"/>
    <d v="2018-03-19T00:00:00"/>
    <d v="2019-08-08T00:00:00"/>
    <n v="13147349.119999999"/>
  </r>
  <r>
    <x v="21"/>
    <x v="288"/>
    <x v="6"/>
    <d v="2018-07-15T00:00:00"/>
    <d v="2019-06-30T00:00:00"/>
    <n v="500000"/>
  </r>
  <r>
    <x v="21"/>
    <x v="289"/>
    <x v="6"/>
    <d v="2017-07-01T00:00:00"/>
    <d v="2017-12-25T00:00:00"/>
    <n v="500000"/>
  </r>
  <r>
    <x v="21"/>
    <x v="290"/>
    <x v="6"/>
    <d v="2017-03-15T00:00:00"/>
    <d v="2017-05-25T00:00:00"/>
    <n v="200000"/>
  </r>
  <r>
    <x v="21"/>
    <x v="291"/>
    <x v="6"/>
    <d v="2017-03-15T00:00:00"/>
    <d v="2017-12-28T00:00:00"/>
    <n v="4000000"/>
  </r>
  <r>
    <x v="21"/>
    <x v="292"/>
    <x v="6"/>
    <d v="2017-02-10T00:00:00"/>
    <d v="2017-12-30T00:00:00"/>
    <n v="800000"/>
  </r>
  <r>
    <x v="22"/>
    <x v="293"/>
    <x v="6"/>
    <d v="2017-05-03T00:00:00"/>
    <d v="2017-07-03T00:00:00"/>
    <n v="200000"/>
  </r>
  <r>
    <x v="23"/>
    <x v="294"/>
    <x v="6"/>
    <d v="2017-10-09T00:00:00"/>
    <d v="2019-08-30T00:00:00"/>
    <n v="19923012"/>
  </r>
  <r>
    <x v="23"/>
    <x v="295"/>
    <x v="6"/>
    <d v="2019-01-05T00:00:00"/>
    <d v="2019-11-05T00:00:00"/>
    <n v="1164240"/>
  </r>
  <r>
    <x v="23"/>
    <x v="296"/>
    <x v="6"/>
    <d v="2019-09-04T00:00:00"/>
    <d v="2019-09-06T00:00:00"/>
    <n v="625000"/>
  </r>
  <r>
    <x v="24"/>
    <x v="297"/>
    <x v="6"/>
    <d v="2018-02-15T00:00:00"/>
    <d v="2018-09-20T00:00:00"/>
    <n v="2500000"/>
  </r>
  <r>
    <x v="24"/>
    <x v="298"/>
    <x v="6"/>
    <d v="2017-04-02T00:00:00"/>
    <d v="2018-10-30T00:00:00"/>
    <n v="2250000"/>
  </r>
  <r>
    <x v="24"/>
    <x v="299"/>
    <x v="6"/>
    <d v="2017-04-02T00:00:00"/>
    <d v="2018-07-10T00:00:00"/>
    <n v="1500000"/>
  </r>
  <r>
    <x v="25"/>
    <x v="300"/>
    <x v="6"/>
    <s v="22.08.2017"/>
    <s v="22.12.2017"/>
    <n v="435420"/>
  </r>
  <r>
    <x v="25"/>
    <x v="301"/>
    <x v="6"/>
    <s v="21/12/2017"/>
    <s v="13/09/2018"/>
    <n v="117646"/>
  </r>
  <r>
    <x v="25"/>
    <x v="302"/>
    <x v="6"/>
    <d v="2019-08-01T00:00:00"/>
    <d v="2019-08-23T00:00:00"/>
    <n v="104925.6"/>
  </r>
  <r>
    <x v="25"/>
    <x v="303"/>
    <x v="6"/>
    <d v="2019-07-20T00:00:00"/>
    <d v="2019-08-06T00:00:00"/>
    <n v="104011.1"/>
  </r>
  <r>
    <x v="25"/>
    <x v="304"/>
    <x v="6"/>
    <d v="2019-07-30T00:00:00"/>
    <d v="2019-08-22T00:00:00"/>
    <n v="3599"/>
  </r>
  <r>
    <x v="25"/>
    <x v="305"/>
    <x v="6"/>
    <d v="2019-08-10T00:00:00"/>
    <d v="2019-08-23T00:00:00"/>
    <n v="10797"/>
  </r>
  <r>
    <x v="25"/>
    <x v="306"/>
    <x v="6"/>
    <d v="2019-08-01T00:00:00"/>
    <d v="2019-08-23T00:00:00"/>
    <n v="35067.24"/>
  </r>
  <r>
    <x v="25"/>
    <x v="307"/>
    <x v="6"/>
    <d v="2019-08-02T00:00:00"/>
    <d v="2019-08-23T00:00:00"/>
    <n v="136487"/>
  </r>
  <r>
    <x v="25"/>
    <x v="308"/>
    <x v="6"/>
    <d v="2019-07-01T00:00:00"/>
    <d v="2019-07-16T00:00:00"/>
    <n v="40811.61"/>
  </r>
  <r>
    <x v="25"/>
    <x v="309"/>
    <x v="6"/>
    <d v="2019-08-05T00:00:00"/>
    <d v="2019-08-20T00:00:00"/>
    <n v="49314.080000000002"/>
  </r>
  <r>
    <x v="25"/>
    <x v="310"/>
    <x v="6"/>
    <d v="2019-07-25T00:00:00"/>
    <d v="2019-08-07T00:00:00"/>
    <n v="74670.509999999995"/>
  </r>
  <r>
    <x v="25"/>
    <x v="311"/>
    <x v="6"/>
    <d v="2019-07-20T00:00:00"/>
    <d v="2019-08-06T00:00:00"/>
    <n v="114646"/>
  </r>
  <r>
    <x v="25"/>
    <x v="312"/>
    <x v="6"/>
    <d v="2019-04-05T00:00:00"/>
    <d v="2019-05-07T00:00:00"/>
    <n v="99189.87"/>
  </r>
  <r>
    <x v="26"/>
    <x v="313"/>
    <x v="6"/>
    <s v="2018/8"/>
    <s v="2019/1"/>
    <n v="2000000"/>
  </r>
  <r>
    <x v="27"/>
    <x v="314"/>
    <x v="6"/>
    <d v="2017-08-30T00:00:00"/>
    <d v="2019-08-14T00:00:00"/>
    <n v="1038450"/>
  </r>
  <r>
    <x v="27"/>
    <x v="315"/>
    <x v="6"/>
    <d v="2018-07-11T00:00:00"/>
    <d v="2019-08-27T00:00:00"/>
    <n v="437000"/>
  </r>
  <r>
    <x v="27"/>
    <x v="316"/>
    <x v="6"/>
    <d v="2018-09-15T00:00:00"/>
    <d v="2019-10-26T00:00:00"/>
    <n v="374000"/>
  </r>
  <r>
    <x v="27"/>
    <x v="317"/>
    <x v="6"/>
    <d v="2017-11-07T00:00:00"/>
    <d v="2017-11-13T00:00:00"/>
    <n v="449884"/>
  </r>
  <r>
    <x v="28"/>
    <x v="318"/>
    <x v="6"/>
    <n v="2018"/>
    <n v="2019"/>
    <n v="466100"/>
  </r>
  <r>
    <x v="29"/>
    <x v="319"/>
    <x v="6"/>
    <d v="2018-11-30T00:00:00"/>
    <d v="2019-06-28T00:00:00"/>
    <n v="1708215.2"/>
  </r>
</pivotCacheRecords>
</file>

<file path=xl/pivotCache/pivotCacheRecords2.xml><?xml version="1.0" encoding="utf-8"?>
<pivotCacheRecords xmlns="http://schemas.openxmlformats.org/spreadsheetml/2006/main" xmlns:r="http://schemas.openxmlformats.org/officeDocument/2006/relationships" count="323">
  <r>
    <x v="0"/>
    <s v="Altınordu İlçe Müftülüğü Hizmet Binası"/>
    <x v="0"/>
    <d v="2018-08-27T00:00:00"/>
    <d v="2019-05-17T00:00:00"/>
    <n v="1521000"/>
  </r>
  <r>
    <x v="0"/>
    <s v="Ordu Üniversitesi Camii"/>
    <x v="0"/>
    <d v="2013-04-29T00:00:00"/>
    <d v="2019-09-21T00:00:00"/>
    <n v="10000000"/>
  </r>
  <r>
    <x v="1"/>
    <s v="Ordu Çalışma ve İş Kurumu İl Müdürlüğü  Hizmet Binası"/>
    <x v="1"/>
    <d v="2018-02-19T00:00:00"/>
    <d v="2019-06-28T00:00:00"/>
    <n v="8673258.6199999992"/>
  </r>
  <r>
    <x v="2"/>
    <s v="Ordu Ulubey 100 Kişilik Kız Öğrenci Yurdu Binası"/>
    <x v="2"/>
    <d v="2017-10-27T00:00:00"/>
    <d v="2019-08-23T00:00:00"/>
    <n v="4650536.5199999996"/>
  </r>
  <r>
    <x v="3"/>
    <s v="Ünye Fevzi Çakmak Anaokulu/İlkokulu"/>
    <x v="2"/>
    <d v="2015-09-15T00:00:00"/>
    <d v="2017-12-25T00:00:00"/>
    <n v="6700000"/>
  </r>
  <r>
    <x v="3"/>
    <s v="Ünye Mesleki ve Teknik Anadolu Lisesi"/>
    <x v="2"/>
    <d v="2016-05-23T00:00:00"/>
    <d v="2018-04-09T00:00:00"/>
    <n v="6300000"/>
  </r>
  <r>
    <x v="3"/>
    <s v="Altınordu Mesleki ve Teknik Anadolu Lisesi+Pansiyon+S.Salonu"/>
    <x v="2"/>
    <d v="2017-07-12T00:00:00"/>
    <d v="2018-09-17T00:00:00"/>
    <n v="23200000"/>
  </r>
  <r>
    <x v="3"/>
    <s v="Ünye Nuriye Anadolu Lisesi"/>
    <x v="2"/>
    <d v="2016-06-22T00:00:00"/>
    <d v="2018-02-09T00:00:00"/>
    <n v="6600000"/>
  </r>
  <r>
    <x v="3"/>
    <s v="Korgan Mesleki ve Teknik And. Lisesi"/>
    <x v="2"/>
    <d v="2016-06-17T00:00:00"/>
    <d v="2018-02-09T00:00:00"/>
    <n v="7500000"/>
  </r>
  <r>
    <x v="3"/>
    <s v="Pelitliyatak İlkokulu"/>
    <x v="2"/>
    <d v="2018-01-29T00:00:00"/>
    <d v="2018-12-15T00:00:00"/>
    <n v="2400000"/>
  </r>
  <r>
    <x v="3"/>
    <s v="Akkuş  Anadolu Lisesi + Spor Salonu"/>
    <x v="2"/>
    <d v="2017-03-10T00:00:00"/>
    <d v="2019-03-03T00:00:00"/>
    <n v="11029841.58"/>
  </r>
  <r>
    <x v="3"/>
    <s v="Ünye Saraçlı (Çınarsuyu) Anaokulu"/>
    <x v="2"/>
    <d v="2018-05-11T00:00:00"/>
    <d v="2019-02-16T00:00:00"/>
    <n v="2288020"/>
  </r>
  <r>
    <x v="3"/>
    <s v="Altınordu Yüksel-Rüstem Öztürk Anaokulu"/>
    <x v="2"/>
    <d v="2019-04-11T00:00:00"/>
    <d v="2019-08-07T00:00:00"/>
    <n v="1005300"/>
  </r>
  <r>
    <x v="3"/>
    <s v="Fatsa Dolunay Anaokulu"/>
    <x v="2"/>
    <d v="2018-08-27T00:00:00"/>
    <d v="2019-07-02T00:00:00"/>
    <n v="2079000"/>
  </r>
  <r>
    <x v="4"/>
    <s v="Rektörlük Hizmet Binası"/>
    <x v="2"/>
    <d v="2016-10-12T00:00:00"/>
    <d v="2018-11-20T00:00:00"/>
    <n v="16581402.27"/>
  </r>
  <r>
    <x v="4"/>
    <s v="Diş Hekimliği Fakültesi "/>
    <x v="2"/>
    <d v="2014-12-03T00:00:00"/>
    <d v="2017-12-25T00:00:00"/>
    <n v="27092401.09"/>
  </r>
  <r>
    <x v="5"/>
    <s v="Korgan 30 Yataklı Devlet Hastanesi"/>
    <x v="3"/>
    <d v="2016-09-29T00:00:00"/>
    <d v="2017-12-27T00:00:00"/>
    <n v="12886000"/>
  </r>
  <r>
    <x v="5"/>
    <s v="Aybastı 50 Yataklı Devlet Hastanesi"/>
    <x v="3"/>
    <d v="2016-11-17T00:00:00"/>
    <d v="2018-05-04T00:00:00"/>
    <n v="15205480"/>
  </r>
  <r>
    <x v="6"/>
    <s v="Ordu-Mesudiye-Koyulhisar Devlet Yolu (Topçam 3. Kısım) (Topçam Yolu Km:35+000-47+980 Ve Mesudiye Yolu Km:0+000+20+183 Arası )"/>
    <x v="4"/>
    <n v="2015"/>
    <n v="2018"/>
    <n v="253500000"/>
  </r>
  <r>
    <x v="6"/>
    <s v="Sel Felaketinde Hasar Gören ( Yol Ağımızda Yer Almayan ) 11 Adet Köprü (Söğütlüpınar Köprüsü(90 M), Denizbükü Köprüsü (147 M), Saraycık Köprüsü (87 M), Hacıtahir Köprüsü (57 M), Yenicuma Köprüsü ( 72 M), Kurtluca Köprüsü (33M), İkizce Köprüsü (54M), Kargucak Köprüsü (80 M), Kaleönü Köprüsü (87 M), Yavaş Köprüsü (75 M), Kurudere Köprüsü (57 M)"/>
    <x v="4"/>
    <n v="2018"/>
    <n v="2019"/>
    <n v="57200000"/>
  </r>
  <r>
    <x v="6"/>
    <s v="Sel Felaketinde Hasar Gören ( Yol Ağımızda Yer Alan ) 3 Adet Köprü (Turnasuyu Köprüsü(107 M), Çakmak Köprüsü(75 M), Ilıca Köprüsü (67 M)"/>
    <x v="4"/>
    <n v="2018"/>
    <n v="2019"/>
    <n v="16200000"/>
  </r>
  <r>
    <x v="6"/>
    <s v="Ordu ilinde Sel Baskınında Yıkılan Ünye Cevizlidere  Köprüsünün Yapımı"/>
    <x v="4"/>
    <n v="2018"/>
    <n v="2018"/>
    <n v="11500000"/>
  </r>
  <r>
    <x v="7"/>
    <s v="Eski Vali Konağı  Restorasyon Uygulama İşi "/>
    <x v="5"/>
    <d v="2016-10-27T00:00:00"/>
    <s v="21..02.2018"/>
    <n v="881090.62"/>
  </r>
  <r>
    <x v="7"/>
    <s v="Kahraman Sağra Konağı"/>
    <x v="5"/>
    <s v="14..05.2015"/>
    <d v="2016-08-12T00:00:00"/>
    <n v="1067037"/>
  </r>
  <r>
    <x v="7"/>
    <s v="Gürgentepe ilçesi  Çamlıca Tepesi Sosyal Tesisleri"/>
    <x v="6"/>
    <d v="2018-02-15T00:00:00"/>
    <d v="2018-09-20T00:00:00"/>
    <n v="2500000"/>
  </r>
  <r>
    <x v="8"/>
    <s v="İkizce İlçe Emniyet Amirliği Hizmet Binası"/>
    <x v="1"/>
    <d v="2016-09-27T00:00:00"/>
    <d v="2018-12-25T00:00:00"/>
    <n v="2059100"/>
  </r>
  <r>
    <x v="8"/>
    <s v="Kabadüz İlçe Emniyet Amirliği Hizmet Binası"/>
    <x v="1"/>
    <d v="2015-03-06T00:00:00"/>
    <d v="2016-06-25T00:00:00"/>
    <n v="3162400"/>
  </r>
  <r>
    <x v="8"/>
    <s v="Çamaş İlçe Emniyet Amirliği Hizmet Binası"/>
    <x v="1"/>
    <d v="2015-03-02T00:00:00"/>
    <s v=" 20.06.2016 "/>
    <n v="3568320"/>
  </r>
  <r>
    <x v="8"/>
    <s v="Kabataş  İlçe Emniyet Amirliği Lojmanlı Hizmet Binası"/>
    <x v="1"/>
    <d v="2013-01-21T00:00:00"/>
    <d v="2016-04-07T00:00:00"/>
    <n v="1693300"/>
  </r>
  <r>
    <x v="8"/>
    <s v="Çaybaşı İlçe Emniyet Amirliği Lojmanlı Hizmet Binası"/>
    <x v="1"/>
    <d v="2013-10-21T00:00:00"/>
    <d v="2015-05-17T00:00:00"/>
    <n v="1531640"/>
  </r>
  <r>
    <x v="9"/>
    <s v="Altınordu İlçesi Kaymakam Evi"/>
    <x v="1"/>
    <d v="2016-02-26T00:00:00"/>
    <d v="2017-06-05T00:00:00"/>
    <n v="724166"/>
  </r>
  <r>
    <x v="9"/>
    <s v="Çatalpınar İlçesi Kaymakam Evi"/>
    <x v="1"/>
    <d v="2016-06-22T00:00:00"/>
    <d v="2017-03-22T00:00:00"/>
    <n v="419283.5"/>
  </r>
  <r>
    <x v="9"/>
    <s v="Gölköy İlçesi Kaymakam Evi"/>
    <x v="1"/>
    <d v="2016-08-15T00:00:00"/>
    <d v="2017-06-17T00:00:00"/>
    <n v="340430"/>
  </r>
  <r>
    <x v="9"/>
    <s v="Gülyalı İlçesi Hükümet Konağı"/>
    <x v="1"/>
    <d v="2016-05-16T00:00:00"/>
    <d v="2017-08-22T00:00:00"/>
    <n v="3831460"/>
  </r>
  <r>
    <x v="9"/>
    <s v="112 Acil Çağrı Merkezi Hizmet Binası"/>
    <x v="1"/>
    <d v="2017-02-10T00:00:00"/>
    <d v="2019-01-11T00:00:00"/>
    <n v="5959590"/>
  </r>
  <r>
    <x v="9"/>
    <s v="Perşembe Kaymakam Evi"/>
    <x v="1"/>
    <d v="2012-11-27T00:00:00"/>
    <d v="2014-10-31T00:00:00"/>
    <n v="297596"/>
  </r>
  <r>
    <x v="9"/>
    <s v="Fatsa Kaymakam Evi"/>
    <x v="1"/>
    <d v="2014-03-21T00:00:00"/>
    <d v="2014-08-26T00:00:00"/>
    <n v="397778"/>
  </r>
  <r>
    <x v="9"/>
    <s v="Perşembe Kültür Merkezi"/>
    <x v="1"/>
    <d v="2018-02-27T00:00:00"/>
    <d v="2019-04-24T00:00:00"/>
    <n v="3827802"/>
  </r>
  <r>
    <x v="10"/>
    <s v="Ünye İlçesi Nurettin Mahallesi Afet Konutları Altyapı ve Çevre Düzenlemesi"/>
    <x v="1"/>
    <d v="2018-08-21T00:00:00"/>
    <d v="2017-12-15T00:00:00"/>
    <n v="400000"/>
  </r>
  <r>
    <x v="10"/>
    <s v="Perşembe İlçesi İstinat Duvarı Yapım İşi 1. Grup"/>
    <x v="7"/>
    <d v="2018-07-13T00:00:00"/>
    <d v="2018-11-18T00:00:00"/>
    <n v="394000"/>
  </r>
  <r>
    <x v="10"/>
    <s v="Perşembe İlçesi İstinat Duvarı Yapım İşi 2. Grup"/>
    <x v="7"/>
    <d v="2018-08-31T00:00:00"/>
    <d v="2018-12-17T00:00:00"/>
    <n v="430000"/>
  </r>
  <r>
    <x v="10"/>
    <s v="Fatsa İlçesi Duvar Yapım İşi 1.Grup"/>
    <x v="7"/>
    <d v="2018-07-13T00:00:00"/>
    <d v="2018-11-18T00:00:00"/>
    <n v="559000"/>
  </r>
  <r>
    <x v="10"/>
    <s v="Fatsa İlçesi Duvar Yapım İşi 2.Grup"/>
    <x v="7"/>
    <d v="2018-08-14T00:00:00"/>
    <d v="2018-12-21T00:00:00"/>
    <n v="478000"/>
  </r>
  <r>
    <x v="10"/>
    <s v="Gürgentepe-Çamaş Duvar Yapım İşi"/>
    <x v="7"/>
    <d v="2018-07-13T00:00:00"/>
    <d v="2018-11-18T00:00:00"/>
    <n v="789000"/>
  </r>
  <r>
    <x v="11"/>
    <s v="Ünye Gençlik Merkezi"/>
    <x v="8"/>
    <d v="2016-01-26T00:00:00"/>
    <d v="2017-06-20T00:00:00"/>
    <n v="3533000"/>
  </r>
  <r>
    <x v="11"/>
    <s v="Spor Toto Altınordu Spor Kompleksi"/>
    <x v="8"/>
    <d v="2017-06-09T00:00:00"/>
    <d v="2017-12-05T00:00:00"/>
    <n v="5996000"/>
  </r>
  <r>
    <x v="11"/>
    <s v="Altınordu Lebibe Ergin Karlıbel Yurt Müdülüğü (C Blok)"/>
    <x v="8"/>
    <d v="2016-08-03T00:00:00"/>
    <d v="2018-10-16T00:00:00"/>
    <n v="9744358"/>
  </r>
  <r>
    <x v="11"/>
    <s v="Çamaş Prefabrik Spor Salonu"/>
    <x v="8"/>
    <d v="2018-03-06T00:00:00"/>
    <d v="2019-06-28T00:00:00"/>
    <n v="1630000"/>
  </r>
  <r>
    <x v="11"/>
    <s v="Çatalpınar ve Aybastı İlçelerine 500 Kişilik Tirbün Yapımı"/>
    <x v="8"/>
    <d v="2019-07-30T00:00:00"/>
    <d v="2019-09-12T00:00:00"/>
    <n v="492000"/>
  </r>
  <r>
    <x v="12"/>
    <s v="Ulugöl Tabiat Parkı Küptaş Yol Yapımı (2019/242511)"/>
    <x v="5"/>
    <d v="2019-06-20T00:00:00"/>
    <d v="2019-07-25T00:00:00"/>
    <n v="138599.97"/>
  </r>
  <r>
    <x v="13"/>
    <s v="Selim Sırrı CARLAK Entegre Fındık İşleme Tesisi"/>
    <x v="9"/>
    <d v="2015-05-13T00:00:00"/>
    <d v="2015-12-01T00:00:00"/>
    <n v="1171910"/>
  </r>
  <r>
    <x v="13"/>
    <s v="Karamanoğlu Gıda Tic. Koll. Şti.Yem Fabrikası Kapasite Artırımı ve Teknoloji Yenileme"/>
    <x v="9"/>
    <d v="2015-08-17T00:00:00"/>
    <d v="2016-01-12T00:00:00"/>
    <n v="1000000"/>
  </r>
  <r>
    <x v="13"/>
    <s v="Yahşi Turizm Kuy. Tar. Ür. İç ve Dış Tic. A.Ş.Fındık İşleme Tesisi Yapımı"/>
    <x v="9"/>
    <d v="2015-08-17T00:00:00"/>
    <d v="2016-08-11T00:00:00"/>
    <n v="1000000"/>
  </r>
  <r>
    <x v="13"/>
    <s v="Vona Su Ürünleri Tic. Ltd. Şti.Su Ürünleri Kapasite Artırımı ve Teknoloji Yenileme"/>
    <x v="9"/>
    <d v="2017-05-09T00:00:00"/>
    <d v="2017-10-20T00:00:00"/>
    <n v="455018"/>
  </r>
  <r>
    <x v="13"/>
    <s v="%50 Hibeli Ahır-Ağıl Yapımı (34 Adet)"/>
    <x v="9"/>
    <d v="2017-01-01T00:00:00"/>
    <d v="2018-02-23T00:00:00"/>
    <n v="3001675"/>
  </r>
  <r>
    <x v="13"/>
    <s v="Meyve Kurutma Tesisi Kurulumu"/>
    <x v="9"/>
    <d v="2017-01-01T00:00:00"/>
    <d v="2017-12-31T00:00:00"/>
    <n v="100000"/>
  </r>
  <r>
    <x v="13"/>
    <s v="Tarımsal Destekleme Projesi (30 Adet)**"/>
    <x v="9"/>
    <n v="2017"/>
    <n v="2018"/>
    <n v="7362621.5700000003"/>
  </r>
  <r>
    <x v="14"/>
    <s v="Çatalpınar Otomatik Meteoroloji Gözlem Sistemi Alımı "/>
    <x v="9"/>
    <n v="2016"/>
    <n v="2017"/>
    <n v="60000"/>
  </r>
  <r>
    <x v="14"/>
    <s v="Korgan Otomatik Meteoroloji Gözlem Sistemi Alımı "/>
    <x v="9"/>
    <n v="2016"/>
    <n v="2017"/>
    <n v="60000"/>
  </r>
  <r>
    <x v="15"/>
    <s v="99 Başlık Besi Ağırı Projesi"/>
    <x v="9"/>
    <d v="2017-06-08T00:00:00"/>
    <n v="2018"/>
    <n v="1441055.79"/>
  </r>
  <r>
    <x v="15"/>
    <s v="Arıcılık Geliştirme ve Destekleme Projesi***"/>
    <x v="9"/>
    <n v="2017"/>
    <n v="2018"/>
    <n v="6928680.5999999996"/>
  </r>
  <r>
    <x v="15"/>
    <s v="Mustafa Yıldırım'a Ait Hayvancılık İşletme Tesisi"/>
    <x v="9"/>
    <d v="2017-06-08T00:00:00"/>
    <d v="2019-01-16T00:00:00"/>
    <n v="1402219.61"/>
  </r>
  <r>
    <x v="16"/>
    <s v="2017 Yılı Yatırım Programı Enerji Nakil Hattı,  Köy Şebeke Yenileme, Yeraltı Dönüşüm Projesi"/>
    <x v="10"/>
    <d v="2017-01-01T00:00:00"/>
    <d v="2017-12-31T00:00:00"/>
    <n v="60291624"/>
  </r>
  <r>
    <x v="16"/>
    <s v="Akpınar Kök"/>
    <x v="10"/>
    <d v="2018-08-06T00:00:00"/>
    <d v="2018-08-15T00:00:00"/>
    <n v="40075.00188045"/>
  </r>
  <r>
    <x v="16"/>
    <s v="Dumantepe Kök Çayıralan Branşman"/>
    <x v="10"/>
    <d v="2018-06-24T00:00:00"/>
    <d v="2018-07-17T00:00:00"/>
    <n v="88759.432819957467"/>
  </r>
  <r>
    <x v="16"/>
    <s v="Gedikli Aloğur Köy Şebeke İyileştirme"/>
    <x v="10"/>
    <d v="2018-08-25T00:00:00"/>
    <d v="2018-09-26T00:00:00"/>
    <n v="461914.78807595087"/>
  </r>
  <r>
    <x v="16"/>
    <s v="Çavuşlar Kurtoğlu Sokak Köy Şebeke İyileştirme"/>
    <x v="10"/>
    <d v="2018-03-05T00:00:00"/>
    <d v="2018-04-05T00:00:00"/>
    <n v="337272.50294803787"/>
  </r>
  <r>
    <x v="16"/>
    <s v="Hasbahçe Üstü İlave Trafo Tesisi"/>
    <x v="10"/>
    <d v="2018-03-15T00:00:00"/>
    <d v="2018-05-15T00:00:00"/>
    <n v="339678.30557778588"/>
  </r>
  <r>
    <x v="16"/>
    <s v="Kayabaşı Kök-Dörtyol Bağlantı Projesi"/>
    <x v="10"/>
    <d v="2018-09-10T00:00:00"/>
    <d v="2018-09-30T00:00:00"/>
    <n v="72330.228243000005"/>
  </r>
  <r>
    <x v="16"/>
    <s v="Kovancı Yaylaoğlu Mahallesi İlave Tr Tesisi"/>
    <x v="10"/>
    <d v="2018-04-18T00:00:00"/>
    <d v="2018-05-17T00:00:00"/>
    <n v="244669.12497052198"/>
  </r>
  <r>
    <x v="16"/>
    <s v="Şenocak Mahallesi Köy Şebeke İyileştirme"/>
    <x v="10"/>
    <d v="2018-04-01T00:00:00"/>
    <d v="2018-05-01T00:00:00"/>
    <n v="395771.35070125805"/>
  </r>
  <r>
    <x v="16"/>
    <s v="Şenocak Mundar Ağaç Köy Şebeke İyileştirme"/>
    <x v="10"/>
    <d v="2018-03-15T00:00:00"/>
    <d v="2018-04-24T00:00:00"/>
    <n v="332417.98931258399"/>
  </r>
  <r>
    <x v="16"/>
    <s v="Tr-404 Bk Dönüşüm"/>
    <x v="10"/>
    <d v="2018-09-25T00:00:00"/>
    <d v="2018-10-10T00:00:00"/>
    <n v="27309.299849999996"/>
  </r>
  <r>
    <x v="16"/>
    <s v="Zaferköy Aşağı Mahallesi İlave Trafo Tesisi"/>
    <x v="10"/>
    <d v="2018-03-18T00:00:00"/>
    <d v="2018-05-01T00:00:00"/>
    <n v="859295.77622216975"/>
  </r>
  <r>
    <x v="16"/>
    <s v="Ulukent Irmak Kent Arası Yeraltı Dönüşüm"/>
    <x v="10"/>
    <d v="2018-08-15T00:00:00"/>
    <d v="2018-09-25T00:00:00"/>
    <n v="1015959.7116569357"/>
  </r>
  <r>
    <x v="16"/>
    <s v="Beşdam Merkez Köy Şebeke İyileştirme"/>
    <x v="10"/>
    <d v="2018-05-23T00:00:00"/>
    <d v="2018-06-22T00:00:00"/>
    <n v="494192.22122094384"/>
  </r>
  <r>
    <x v="16"/>
    <s v="Uzundere Güllük Köy Şebeke İyileştirme"/>
    <x v="10"/>
    <d v="2018-06-15T00:00:00"/>
    <d v="2018-07-22T00:00:00"/>
    <n v="385204.01417679456"/>
  </r>
  <r>
    <x v="16"/>
    <s v="Tilkici Köy Şebeke İyileştirme"/>
    <x v="10"/>
    <d v="2018-07-31T00:00:00"/>
    <d v="2018-09-03T00:00:00"/>
    <n v="214026.67700986"/>
  </r>
  <r>
    <x v="16"/>
    <s v="Uzundere İlifdeğer Enh"/>
    <x v="10"/>
    <d v="2018-07-25T00:00:00"/>
    <d v="2018-11-02T00:00:00"/>
    <n v="244481.06267268347"/>
  </r>
  <r>
    <x v="16"/>
    <s v="Uzundere Kızıldere Köy Şebeke İyileştirme"/>
    <x v="10"/>
    <d v="2018-07-20T00:00:00"/>
    <d v="2018-09-01T00:00:00"/>
    <n v="389621.8140157208"/>
  </r>
  <r>
    <x v="16"/>
    <s v="Zaferimilli Köyü İlave Trafo Tesisi"/>
    <x v="10"/>
    <d v="2018-08-09T00:00:00"/>
    <d v="2018-09-15T00:00:00"/>
    <n v="532571.76469718013"/>
  </r>
  <r>
    <x v="16"/>
    <s v="Alacalar Ağfatma Köy Şebeke İyileştirme"/>
    <x v="10"/>
    <d v="2018-05-11T00:00:00"/>
    <d v="2018-06-13T00:00:00"/>
    <n v="441818.2464267686"/>
  </r>
  <r>
    <x v="16"/>
    <s v="Borta Merkez İlave Trafo"/>
    <x v="10"/>
    <d v="2018-09-01T00:00:00"/>
    <d v="2018-11-03T00:00:00"/>
    <n v="230822.73871984816"/>
  </r>
  <r>
    <x v="16"/>
    <s v="Perşembe Mah. Yaras Merkez Şebeke Yenileme"/>
    <x v="10"/>
    <d v="2018-08-08T00:00:00"/>
    <d v="2018-10-18T00:00:00"/>
    <n v="209472.69637738855"/>
  </r>
  <r>
    <x v="16"/>
    <s v="Perşembe Mah. Ficir Merkez Şebeke Yenileme"/>
    <x v="10"/>
    <d v="2018-08-18T00:00:00"/>
    <d v="2018-10-15T00:00:00"/>
    <n v="403115.13941654022"/>
  </r>
  <r>
    <x v="16"/>
    <s v="Perşembe Mah. Enh Adatepe Ve Ficir Merkez Trları Şebeke Yenileme"/>
    <x v="10"/>
    <d v="2018-09-09T00:00:00"/>
    <d v="2018-10-13T00:00:00"/>
    <n v="267610.2307408686"/>
  </r>
  <r>
    <x v="16"/>
    <s v="Perşembe Mah. Erik Deresi Şebeke Yenileme"/>
    <x v="10"/>
    <d v="2018-08-08T00:00:00"/>
    <d v="2018-10-10T00:00:00"/>
    <n v="24214.293749661276"/>
  </r>
  <r>
    <x v="16"/>
    <s v="Kemalpaşa Kök Ve Enh İyileştirme"/>
    <x v="10"/>
    <d v="2018-07-10T00:00:00"/>
    <d v="2018-08-25T00:00:00"/>
    <n v="570262.09088078991"/>
  </r>
  <r>
    <x v="16"/>
    <s v="Sakargeriş Mahallesi Köy Şebeke İyileştirme"/>
    <x v="10"/>
    <d v="2018-04-01T00:00:00"/>
    <d v="2018-05-22T00:00:00"/>
    <n v="1476970.8883471075"/>
  </r>
  <r>
    <x v="16"/>
    <s v="Keeılı Göksu Enh"/>
    <x v="10"/>
    <d v="2018-05-06T00:00:00"/>
    <d v="2018-06-10T00:00:00"/>
    <n v="563701.12640462501"/>
  </r>
  <r>
    <x v="16"/>
    <s v="Köklük Tekedam Köy Şebeke İyileştirme"/>
    <x v="10"/>
    <d v="2018-03-15T00:00:00"/>
    <d v="2018-04-11T00:00:00"/>
    <n v="563148.94603551971"/>
  </r>
  <r>
    <x v="16"/>
    <s v="Taşkesiği(Enikbeli) Köy Şebeke İyileştirme"/>
    <x v="10"/>
    <d v="2018-04-12T00:00:00"/>
    <d v="2018-05-05T00:00:00"/>
    <n v="494250.90048224508"/>
  </r>
  <r>
    <x v="16"/>
    <s v="Tr-87 Şenyurt Kök"/>
    <x v="10"/>
    <d v="2018-06-05T00:00:00"/>
    <d v="2018-06-15T00:00:00"/>
    <n v="9965.864999999998"/>
  </r>
  <r>
    <x v="16"/>
    <s v="Tahtabaşı Köyü Şebeke Yenileme"/>
    <x v="10"/>
    <d v="2018-09-15T00:00:00"/>
    <d v="2018-10-30T00:00:00"/>
    <n v="372327.56055599987"/>
  </r>
  <r>
    <x v="16"/>
    <s v="Avrasya Arkası New 36 Mp Trafo İlavesi"/>
    <x v="10"/>
    <d v="2018-10-20T00:00:00"/>
    <d v="2018-10-25T00:00:00"/>
    <n v="38207.293490589182"/>
  </r>
  <r>
    <x v="16"/>
    <s v="Çakırlar Mevkii İlave Trafo Tesisi"/>
    <x v="10"/>
    <d v="2018-10-13T00:00:00"/>
    <d v="2018-10-20T00:00:00"/>
    <n v="59644.325751936209"/>
  </r>
  <r>
    <x v="16"/>
    <s v="Eskiordu Köyü Köy Şebeke İyileştirme"/>
    <x v="10"/>
    <d v="2018-05-11T00:00:00"/>
    <d v="2018-06-13T00:00:00"/>
    <n v="435934.52441854583"/>
  </r>
  <r>
    <x v="16"/>
    <s v="Kartal İlave Trafo Tesisi"/>
    <x v="10"/>
    <d v="2018-10-01T00:00:00"/>
    <d v="2018-10-13T00:00:00"/>
    <n v="100137.01786857856"/>
  </r>
  <r>
    <x v="16"/>
    <s v="Kırsal Dm(Hastane Fideri)Ayazlı Kabin Arası New Projle"/>
    <x v="10"/>
    <d v="2018-06-01T00:00:00"/>
    <d v="2018-08-01T00:00:00"/>
    <n v="572304.13402664603"/>
  </r>
  <r>
    <x v="16"/>
    <s v="Meşebükü Çayır Köyü Köy Şebeke İyileştirme"/>
    <x v="10"/>
    <d v="2018-03-12T00:00:00"/>
    <d v="2018-04-08T00:00:00"/>
    <n v="431463.15120194462"/>
  </r>
  <r>
    <x v="16"/>
    <s v="Yassıtaş İlave Trafo Ve Şebeke İyileştirme"/>
    <x v="10"/>
    <d v="2018-04-13T00:00:00"/>
    <d v="2018-06-13T00:00:00"/>
    <n v="1756950.7366254623"/>
  </r>
  <r>
    <x v="16"/>
    <s v="Yukarı Ardıç Mahallesi İlave Trafo Tesisi"/>
    <x v="10"/>
    <d v="2018-04-09T00:00:00"/>
    <d v="2018-05-30T00:00:00"/>
    <n v="717548.15834531805"/>
  </r>
  <r>
    <x v="16"/>
    <s v="Çetilli Bedalan Köy Şebeke İyileştirme"/>
    <x v="10"/>
    <d v="2018-04-01T00:00:00"/>
    <d v="2018-04-20T00:00:00"/>
    <n v="252835.64577696112"/>
  </r>
  <r>
    <x v="16"/>
    <s v="Kirazlık Köyü Köy Şebeke İyileştirme"/>
    <x v="10"/>
    <d v="2018-04-20T00:00:00"/>
    <d v="2018-05-28T00:00:00"/>
    <n v="460785.50416286034"/>
  </r>
  <r>
    <x v="16"/>
    <s v="Kozören Göktiken İlave Trafo Tesisi"/>
    <x v="10"/>
    <d v="2018-08-02T00:00:00"/>
    <d v="2018-10-28T00:00:00"/>
    <n v="480827.89684539358"/>
  </r>
  <r>
    <x v="16"/>
    <s v="Güzelyurt Özyurt Benzinlik Köy Şebeke İyileştirme"/>
    <x v="10"/>
    <d v="2018-04-01T00:00:00"/>
    <d v="2018-04-30T00:00:00"/>
    <n v="286464.3910959675"/>
  </r>
  <r>
    <x v="16"/>
    <s v="Dağtamı Çayıralan Şebeke Yenileme"/>
    <x v="10"/>
    <d v="2018-05-01T00:00:00"/>
    <d v="2018-09-30T00:00:00"/>
    <n v="597346.28290652833"/>
  </r>
  <r>
    <x v="16"/>
    <s v="Alibey Merkez İlave Trafo Tesisi"/>
    <x v="10"/>
    <d v="2018-05-01T00:00:00"/>
    <d v="2018-05-30T00:00:00"/>
    <n v="163390.141926816"/>
  </r>
  <r>
    <x v="16"/>
    <s v="Gülistan Mahallesi İlave Trafo Tesisi"/>
    <x v="10"/>
    <d v="2018-04-09T00:00:00"/>
    <d v="2018-04-28T00:00:00"/>
    <n v="308895.11522826593"/>
  </r>
  <r>
    <x v="16"/>
    <s v="Kestane Grubu Enh İyileştirme"/>
    <x v="10"/>
    <d v="2018-06-01T00:00:00"/>
    <d v="2018-08-10T00:00:00"/>
    <n v="1369681.55351097"/>
  </r>
  <r>
    <x v="16"/>
    <s v="Mustafalı Mahallesi İlave Trafo Tesisi"/>
    <x v="10"/>
    <d v="2018-03-07T00:00:00"/>
    <d v="2018-04-20T00:00:00"/>
    <n v="675448.25207361614"/>
  </r>
  <r>
    <x v="16"/>
    <s v="Turnasuyu Gümrük Yanı İlave Trafo Tesisi"/>
    <x v="10"/>
    <d v="2018-03-14T00:00:00"/>
    <d v="2018-04-10T00:00:00"/>
    <n v="232338.67985663997"/>
  </r>
  <r>
    <x v="16"/>
    <s v="Mustafalı Kuyuyanı Şebeke Yenileme"/>
    <x v="10"/>
    <d v="2018-08-01T00:00:00"/>
    <d v="2018-08-20T00:00:00"/>
    <n v="353644.55826650996"/>
  </r>
  <r>
    <x v="16"/>
    <s v="Eskiköy Yavaş Köy Şebeke İyileştirme"/>
    <x v="10"/>
    <d v="2018-07-08T00:00:00"/>
    <d v="2018-07-23T00:00:00"/>
    <n v="459006.44122244971"/>
  </r>
  <r>
    <x v="16"/>
    <s v="Gültepe Köyü Köy Şebeke İyileştirme"/>
    <x v="10"/>
    <d v="2018-06-10T00:00:00"/>
    <d v="2018-08-05T00:00:00"/>
    <n v="423132.37418262643"/>
  </r>
  <r>
    <x v="16"/>
    <s v="Gürbelen Merkez Köyü Köy Şebeke İyileştirme"/>
    <x v="10"/>
    <d v="2018-05-25T00:00:00"/>
    <d v="2018-08-05T00:00:00"/>
    <n v="342021.36330134352"/>
  </r>
  <r>
    <x v="16"/>
    <s v="Işıktepe Merkez Köy Şebeke İyileştirme"/>
    <x v="10"/>
    <d v="2018-07-25T00:00:00"/>
    <d v="2018-08-09T00:00:00"/>
    <n v="311893.97624416027"/>
  </r>
  <r>
    <x v="16"/>
    <s v="Kapalı Spor Salonu Akmescit Og Bağlantı"/>
    <x v="10"/>
    <d v="2018-08-09T00:00:00"/>
    <d v="2018-08-20T00:00:00"/>
    <n v="0"/>
  </r>
  <r>
    <x v="16"/>
    <s v="Devecik Kök Tr-1 Köy Şebeke İyileştirme "/>
    <x v="10"/>
    <d v="2018-07-01T00:00:00"/>
    <d v="2018-09-06T00:00:00"/>
    <n v="544746.77376190387"/>
  </r>
  <r>
    <x v="16"/>
    <s v="Yoğunoluk Gökçeli İlave Trafo Tesisi"/>
    <x v="10"/>
    <d v="2018-06-11T00:00:00"/>
    <d v="2018-06-30T00:00:00"/>
    <n v="258882.02242175653"/>
  </r>
  <r>
    <x v="16"/>
    <s v="Çekiçoğlu Kök Bk Dönüşüm"/>
    <x v="10"/>
    <d v="2018-09-01T00:00:00"/>
    <d v="2018-09-15T00:00:00"/>
    <n v="18590.4351885"/>
  </r>
  <r>
    <x v="16"/>
    <s v="Gavurbükü İlave Trafo Tesisi"/>
    <x v="10"/>
    <d v="2018-06-05T00:00:00"/>
    <d v="2018-06-25T00:00:00"/>
    <n v="472371.17587884003"/>
  </r>
  <r>
    <x v="16"/>
    <s v="Özlükent Mahallesi Giriş Köy Şebeke İyileştirme"/>
    <x v="10"/>
    <d v="2018-04-15T00:00:00"/>
    <d v="2018-05-30T00:00:00"/>
    <n v="202197.33185861996"/>
  </r>
  <r>
    <x v="16"/>
    <s v="Yokuşdibi Yazı Yeşilyurt Bağlantısı"/>
    <x v="10"/>
    <d v="2018-06-01T00:00:00"/>
    <d v="2018-07-10T00:00:00"/>
    <n v="1044772.5685950002"/>
  </r>
  <r>
    <x v="16"/>
    <s v="Turnalık Arpalık Köy Şebeke İyileştirme"/>
    <x v="10"/>
    <d v="2018-06-10T00:00:00"/>
    <d v="2018-06-25T00:00:00"/>
    <n v="484689.72807002999"/>
  </r>
  <r>
    <x v="16"/>
    <s v="Kayıncık Heyalan Bölgesi Köy Şebeke İyileştirme"/>
    <x v="10"/>
    <d v="2018-03-14T00:00:00"/>
    <d v="2018-05-22T00:00:00"/>
    <n v="974714.41014590638"/>
  </r>
  <r>
    <x v="16"/>
    <s v="Ficir Merkez  Şebeke Yenileme"/>
    <x v="10"/>
    <d v="2018-08-18T00:00:00"/>
    <d v="2018-09-25T00:00:00"/>
    <n v="125328.12754278572"/>
  </r>
  <r>
    <x v="16"/>
    <s v="Koçcuvaz Kızılot 2 Köy Şebeke İyileştirime"/>
    <x v="10"/>
    <d v="2018-04-10T00:00:00"/>
    <d v="2018-09-11T00:00:00"/>
    <n v="704896.46130384319"/>
  </r>
  <r>
    <x v="16"/>
    <s v="Turanlık Mah. Şebeke Yenileme"/>
    <x v="10"/>
    <d v="2018-08-15T00:00:00"/>
    <d v="2018-09-29T00:00:00"/>
    <n v="130722.37424566269"/>
  </r>
  <r>
    <x v="16"/>
    <s v="Korgan Merkez Şebeke Yenileme"/>
    <x v="10"/>
    <d v="2018-05-20T00:00:00"/>
    <d v="2018-06-25T00:00:00"/>
    <n v="295806.36702744657"/>
  </r>
  <r>
    <x v="16"/>
    <s v="Düzdağ Merkez Şebeke Yenileme"/>
    <x v="10"/>
    <d v="2018-05-15T00:00:00"/>
    <d v="2018-06-30T00:00:00"/>
    <n v="162945.4128951506"/>
  </r>
  <r>
    <x v="16"/>
    <s v="Çayırkent Mah. Şebeke Yenileme"/>
    <x v="10"/>
    <d v="2018-05-25T00:00:00"/>
    <d v="2018-07-02T00:00:00"/>
    <n v="82507.743244928512"/>
  </r>
  <r>
    <x v="16"/>
    <s v="Delmece Mah. Şebeke Yenileme"/>
    <x v="10"/>
    <d v="2018-05-25T00:00:00"/>
    <d v="2018-07-08T00:00:00"/>
    <n v="226173.3158140626"/>
  </r>
  <r>
    <x v="16"/>
    <s v="Ayvalı Merkez(Erik Pınarı)Köy Şebeke İyileştirme"/>
    <x v="10"/>
    <d v="2018-07-01T00:00:00"/>
    <d v="2018-07-24T00:00:00"/>
    <n v="235766.44588513952"/>
  </r>
  <r>
    <x v="16"/>
    <s v="Divanitürk Köy Şebeke İyileştirme "/>
    <x v="10"/>
    <d v="2018-04-15T00:00:00"/>
    <d v="2018-05-23T00:00:00"/>
    <n v="421977.39047250047"/>
  </r>
  <r>
    <x v="16"/>
    <s v="Duman Merkez Köy İlave Trafo Tesisi"/>
    <x v="10"/>
    <d v="2018-03-03T00:00:00"/>
    <d v="2018-04-06T00:00:00"/>
    <n v="459516.59355212189"/>
  </r>
  <r>
    <x v="16"/>
    <s v="Güneycik Avut Köy Şebeke İyileştirme "/>
    <x v="10"/>
    <d v="2018-05-24T00:00:00"/>
    <d v="2018-06-28T00:00:00"/>
    <n v="627977.78659077547"/>
  </r>
  <r>
    <x v="16"/>
    <s v="Ortaca Merkez Köy Şebeke İyileştirme"/>
    <x v="10"/>
    <d v="2018-04-29T00:00:00"/>
    <d v="2018-06-06T00:00:00"/>
    <n v="812792.21522925922"/>
  </r>
  <r>
    <x v="16"/>
    <s v="Sarıçiçek Mah.-Düzmerkez Tr Mah. Şebeke Yenileme"/>
    <x v="10"/>
    <d v="2018-05-01T00:00:00"/>
    <d v="2018-07-07T00:00:00"/>
    <n v="446840.32524550258"/>
  </r>
  <r>
    <x v="16"/>
    <s v="Doğançam Merkez Köy Şebeke İyileştirme"/>
    <x v="10"/>
    <d v="2018-05-26T00:00:00"/>
    <d v="2018-06-19T00:00:00"/>
    <n v="394159.4882399491"/>
  </r>
  <r>
    <x v="16"/>
    <s v="Gülpınar Köy Şebeke İyileştirme"/>
    <x v="10"/>
    <d v="2018-07-11T00:00:00"/>
    <d v="2018-08-01T00:00:00"/>
    <n v="266166.21414898062"/>
  </r>
  <r>
    <x v="16"/>
    <s v="Yağmurlar Köy Şebeke İyileştirme"/>
    <x v="10"/>
    <d v="2018-06-20T00:00:00"/>
    <d v="2018-07-10T00:00:00"/>
    <n v="408162.28928112122"/>
  </r>
  <r>
    <x v="16"/>
    <s v="Arıcılar Mah. Şebeke Yenileme"/>
    <x v="10"/>
    <d v="2018-05-01T00:00:00"/>
    <d v="2018-09-30T00:00:00"/>
    <n v="104324.80905738503"/>
  </r>
  <r>
    <x v="16"/>
    <s v="Pınarlı Mah. Şebeke Yenileme"/>
    <x v="10"/>
    <d v="2018-05-01T00:00:00"/>
    <d v="2018-09-30T00:00:00"/>
    <n v="105953.55112614999"/>
  </r>
  <r>
    <x v="16"/>
    <s v=" Beyli Mahallesi Haseki İlave Trafo Tesisi"/>
    <x v="10"/>
    <d v="2018-04-05T00:00:00"/>
    <d v="2018-04-27T00:00:00"/>
    <n v="378825.33615922806"/>
  </r>
  <r>
    <x v="16"/>
    <s v="Beyli Kök Ve İlave Trafo Tesisi"/>
    <x v="10"/>
    <d v="2018-03-10T00:00:00"/>
    <d v="2018-03-25T00:00:00"/>
    <n v="771213.76751999976"/>
  </r>
  <r>
    <x v="16"/>
    <s v="Bolatlı Çalca İlave Trafo Tesisi"/>
    <x v="10"/>
    <d v="2018-07-05T00:00:00"/>
    <d v="2018-08-15T00:00:00"/>
    <n v="726842.99837100017"/>
  </r>
  <r>
    <x v="16"/>
    <s v="İmeçli Merkez Köy Şebeke İyileştirme"/>
    <x v="10"/>
    <d v="2018-02-10T00:00:00"/>
    <d v="2018-04-15T00:00:00"/>
    <n v="436596.96414469788"/>
  </r>
  <r>
    <x v="16"/>
    <s v="Ramazan Haliloğlu Köy Şebeke İyileştirme"/>
    <x v="10"/>
    <d v="2018-07-10T00:00:00"/>
    <d v="2018-07-30T00:00:00"/>
    <n v="175246.73155903202"/>
  </r>
  <r>
    <x v="16"/>
    <s v="İşletme Kök"/>
    <x v="10"/>
    <d v="2018-06-20T00:00:00"/>
    <d v="2018-06-22T00:00:00"/>
    <n v="22320.672647909996"/>
  </r>
  <r>
    <x v="16"/>
    <s v="Örenköy Mahallesi Köy İlave Trafo Tesisi"/>
    <x v="10"/>
    <d v="2018-09-15T00:00:00"/>
    <d v="2018-10-20T00:00:00"/>
    <n v="906152.90085600002"/>
  </r>
  <r>
    <x v="16"/>
    <s v="Sayaca Kuran Kursu Köy Şebeke İyileştirme"/>
    <x v="10"/>
    <d v="2018-03-10T00:00:00"/>
    <d v="2018-04-03T00:00:00"/>
    <n v="290686.05962071201"/>
  </r>
  <r>
    <x v="16"/>
    <s v="Şahinkaya Mahallesi İlave Trafo Tesisi"/>
    <x v="10"/>
    <d v="2018-07-20T00:00:00"/>
    <d v="2018-08-20T00:00:00"/>
    <n v="932683.14068999968"/>
  </r>
  <r>
    <x v="16"/>
    <s v="Bataklık-2 İlave Trafo Tesis"/>
    <x v="10"/>
    <d v="2018-06-02T00:00:00"/>
    <d v="2018-04-03T00:00:00"/>
    <n v="430520.59849743987"/>
  </r>
  <r>
    <x v="16"/>
    <s v="Ayvizdere Branşmanları Yeni Enh"/>
    <x v="10"/>
    <d v="2018-04-04T00:00:00"/>
    <d v="2018-06-22T00:00:00"/>
    <n v="830217.33646256512"/>
  </r>
  <r>
    <x v="16"/>
    <s v="Dm5 Çınarlık Camiyanı Arası Yerlatı Dönüşüm"/>
    <x v="10"/>
    <d v="2018-07-01T00:00:00"/>
    <d v="2018-08-20T00:00:00"/>
    <n v="746733.70246202976"/>
  </r>
  <r>
    <x v="16"/>
    <s v="Gölevi Bataklık-Çöremez İlave Trafo Tesisi"/>
    <x v="10"/>
    <d v="2018-03-11T00:00:00"/>
    <d v="2018-04-03T00:00:00"/>
    <n v="1322673.2198751159"/>
  </r>
  <r>
    <x v="16"/>
    <s v="Uydu Kent Arkası New-33 Mp İlave Trafo Tesisi "/>
    <x v="10"/>
    <d v="2018-10-20T00:00:00"/>
    <d v="2018-10-27T00:00:00"/>
    <n v="51360.267191505111"/>
  </r>
  <r>
    <x v="16"/>
    <s v="Saca Mahallesi Üstü Köy İlave Trafo Tesisi"/>
    <x v="10"/>
    <d v="2018-03-15T00:00:00"/>
    <d v="2018-04-03T00:00:00"/>
    <n v="658211.74073719746"/>
  </r>
  <r>
    <x v="16"/>
    <s v="Veteriner Kabin Kök"/>
    <x v="10"/>
    <d v="2015-11-01T00:00:00"/>
    <d v="2018-11-06T00:00:00"/>
    <n v="8622.806700000001"/>
  </r>
  <r>
    <x v="16"/>
    <s v="İkizce İlçesi Koçevi İlave Trafo"/>
    <x v="10"/>
    <d v="2019-06-12T00:00:00"/>
    <d v="2019-09-02T00:00:00"/>
    <n v="567114.46285999997"/>
  </r>
  <r>
    <x v="16"/>
    <s v="Altınordu Dedeli Mahallesi Ag Şebeke Yenileme"/>
    <x v="10"/>
    <d v="2019-06-19T00:00:00"/>
    <d v="2019-08-29T00:00:00"/>
    <n v="452291.03819999995"/>
  </r>
  <r>
    <x v="17"/>
    <s v="İl Geneli Sıcak Asfalt Yapım İşi"/>
    <x v="6"/>
    <d v="2014-06-01T00:00:00"/>
    <d v="2019-09-05T00:00:00"/>
    <n v="491860000"/>
  </r>
  <r>
    <x v="17"/>
    <s v="İl Geneli Sathi Kaplama Ve Asfalt Bakım Ve Onarım İşi"/>
    <x v="6"/>
    <d v="2014-06-01T00:00:00"/>
    <d v="2019-09-05T00:00:00"/>
    <n v="78914000"/>
  </r>
  <r>
    <x v="17"/>
    <s v="İl Geneli Beton Yol Yapım İşi"/>
    <x v="6"/>
    <d v="2014-06-01T00:00:00"/>
    <d v="2019-09-05T00:00:00"/>
    <n v="20040000"/>
  </r>
  <r>
    <x v="17"/>
    <s v="İl Geneli Tesviye (Yeni Yol Açma) Ve Onarım (Yol Genişletme) Yapım İşi"/>
    <x v="6"/>
    <d v="2014-06-01T00:00:00"/>
    <d v="2019-09-05T00:00:00"/>
    <n v="111648000"/>
  </r>
  <r>
    <x v="17"/>
    <s v="İl Geneli Stabilize Yol Yapım İşi"/>
    <x v="6"/>
    <d v="2014-06-01T00:00:00"/>
    <d v="2019-09-05T00:00:00"/>
    <n v="91000000"/>
  </r>
  <r>
    <x v="17"/>
    <s v="İl Geneli Sanat Yapıları Yapım İşi"/>
    <x v="6"/>
    <d v="2014-06-01T00:00:00"/>
    <d v="2019-09-05T00:00:00"/>
    <n v="100000000"/>
  </r>
  <r>
    <x v="17"/>
    <s v="Katı Atık Bertafaf Tesisi Düzenli Depolama Sahası"/>
    <x v="6"/>
    <d v="2017-06-16T00:00:00"/>
    <d v="2018-07-19T00:00:00"/>
    <n v="15066035.779999999"/>
  </r>
  <r>
    <x v="17"/>
    <s v="Katı Atık Mekanik Ayırma Tesisi"/>
    <x v="6"/>
    <d v="2017-09-14T00:00:00"/>
    <d v="2019-02-25T00:00:00"/>
    <n v="9841010.2300000004"/>
  </r>
  <r>
    <x v="17"/>
    <s v="Ordu İli Çiğ Süt Altyapısını İyileştirme Projesi"/>
    <x v="6"/>
    <d v="2019-02-04T00:00:00"/>
    <d v="2019-07-25T00:00:00"/>
    <n v="1980000"/>
  </r>
  <r>
    <x v="17"/>
    <s v="Altınordu İlçesi Ulu Cami Yer Altı Otoparkı Ve Çevre Düzenlemesi İşi"/>
    <x v="6"/>
    <d v="2017-06-19T00:00:00"/>
    <d v="2019-07-29T00:00:00"/>
    <n v="5763120"/>
  </r>
  <r>
    <x v="17"/>
    <s v="Kabadüz Kültür Merkezi Yapımı İşi"/>
    <x v="6"/>
    <d v="2017-10-23T00:00:00"/>
    <d v="2019-04-03T00:00:00"/>
    <n v="5141129.8099999996"/>
  </r>
  <r>
    <x v="17"/>
    <s v="Çikolata Park İkmal İnşaatı Yapımı İşi"/>
    <x v="6"/>
    <d v="2017-11-06T00:00:00"/>
    <d v="2018-12-29T00:00:00"/>
    <n v="12026782.25"/>
  </r>
  <r>
    <x v="17"/>
    <s v="Obb Altınordu İlçesi Cenaze Hizmet Birimi Yapım İşi"/>
    <x v="6"/>
    <d v="2018-03-12T00:00:00"/>
    <d v="2018-12-26T00:00:00"/>
    <n v="2561038.09"/>
  </r>
  <r>
    <x v="17"/>
    <s v="Obb Altınordu İlçesi Boztepe Bulutlara Dokunun Tatil Köyü Yapımı İşi"/>
    <x v="6"/>
    <d v="2018-04-13T00:00:00"/>
    <d v="2018-12-08T00:00:00"/>
    <n v="3819384.27"/>
  </r>
  <r>
    <x v="17"/>
    <s v="Çaybaşı Ve İkizce İlçeleri Düğün Salonu Onarım İşi"/>
    <x v="6"/>
    <d v="2018-07-23T00:00:00"/>
    <d v="2019-05-08T00:00:00"/>
    <n v="673013"/>
  </r>
  <r>
    <x v="17"/>
    <s v="Obb Altınordu İlçesi Ters Ev Yapımı İşi"/>
    <x v="6"/>
    <d v="2018-07-05T00:00:00"/>
    <d v="2019-01-19T00:00:00"/>
    <n v="619941.43999999994"/>
  </r>
  <r>
    <x v="17"/>
    <s v="Obb Altınordu İlçesi Cumhuriyet Mah. Hz._x000a_Bilal Camisi Yapımı İşi"/>
    <x v="6"/>
    <d v="2018-08-03T00:00:00"/>
    <d v="2019-04-29T00:00:00"/>
    <n v="1945437.44"/>
  </r>
  <r>
    <x v="17"/>
    <s v="Ünye Terminali Muhtelif Bakım Onarım Yapılması İşi"/>
    <x v="6"/>
    <d v="2018-11-12T00:00:00"/>
    <d v="2019-01-25T00:00:00"/>
    <n v="1145975.81"/>
  </r>
  <r>
    <x v="17"/>
    <s v="Fatsa İlçesi Mezbaha Ve Hayvan Pazarı Yapımı İşi"/>
    <x v="6"/>
    <d v="2014-06-01T00:00:00"/>
    <d v="2019-09-05T00:00:00"/>
    <n v="13534246"/>
  </r>
  <r>
    <x v="17"/>
    <s v="Gülyalı İlçesi Kestane Mahallesi Kurtlu Çeşme Restorasyonu Yapım İşi "/>
    <x v="6"/>
    <d v="2014-06-01T00:00:00"/>
    <d v="2019-09-05T00:00:00"/>
    <n v="30919.99"/>
  </r>
  <r>
    <x v="17"/>
    <s v="Ordu Büyükşehir Belediyesi Sınırları İçerisinde Muhtelif Mahalle Yollarında Toprak İşleri, Sanat Yapıları Ve Üst Yapı İşleri (Alttemel, Temel Ve Binder) Yapılması İşi (752 Km Sıcak Asfalt Yol Yapım İşi 2014-2019)"/>
    <x v="6"/>
    <d v="2014-06-01T00:00:00"/>
    <d v="2019-09-05T00:00:00"/>
    <n v="365000000"/>
  </r>
  <r>
    <x v="17"/>
    <s v="Samsun İl Sınırı – Salman–Çaldırı Mevkii (Akkuş) – Dy İlt. (İl Sınırı-Salman Arası) Beton Yol Yapım İşi (Yeşilyol Projesi)"/>
    <x v="6"/>
    <d v="2014-06-01T00:00:00"/>
    <d v="2019-09-05T00:00:00"/>
    <n v="4245776"/>
  </r>
  <r>
    <x v="17"/>
    <s v="Spor Tesisi Yapım Projesi (Altınordu, Fatsa, İkizce)"/>
    <x v="6"/>
    <d v="2014-06-01T00:00:00"/>
    <d v="2019-09-05T00:00:00"/>
    <n v="1698452.35"/>
  </r>
  <r>
    <x v="17"/>
    <s v="Altınordu Civil 2.Etap Çevre Düzenleme Yapım İşi"/>
    <x v="6"/>
    <d v="2014-06-01T00:00:00"/>
    <d v="2019-09-05T00:00:00"/>
    <n v="1417568"/>
  </r>
  <r>
    <x v="17"/>
    <s v="Kentpark Tenis Kortu Ve Sosyal Tesis Yapım İşi"/>
    <x v="6"/>
    <d v="2017-06-16T00:00:00"/>
    <d v="2018-07-19T00:00:00"/>
    <n v="5392678"/>
  </r>
  <r>
    <x v="17"/>
    <s v="Ünye Kırkevler Sahil Düzenleme Yapım İşi"/>
    <x v="6"/>
    <d v="2017-09-14T00:00:00"/>
    <d v="2019-02-25T00:00:00"/>
    <n v="834636.38"/>
  </r>
  <r>
    <x v="17"/>
    <s v="Kumsal Kay Kay Park (Skatepark) Yapım İşi"/>
    <x v="6"/>
    <d v="2019-02-04T00:00:00"/>
    <d v="2019-07-25T00:00:00"/>
    <n v="538978.9"/>
  </r>
  <r>
    <x v="17"/>
    <s v="Ünye Yunus Emre Gençlik Kampı Sosyal Tesisleri"/>
    <x v="6"/>
    <d v="2017-06-19T00:00:00"/>
    <d v="2019-07-29T00:00:00"/>
    <n v="1076000"/>
  </r>
  <r>
    <x v="17"/>
    <s v="Ünye Kazancılar Caddesi Cephe İyileştirme "/>
    <x v="6"/>
    <d v="2017-10-23T00:00:00"/>
    <d v="2019-04-03T00:00:00"/>
    <n v="150000"/>
  </r>
  <r>
    <x v="17"/>
    <s v="Aybastı Perşembe Yaylası Çevre Düzenleme Yapım İşi"/>
    <x v="6"/>
    <d v="2017-11-06T00:00:00"/>
    <d v="2018-12-29T00:00:00"/>
    <n v="720761"/>
  </r>
  <r>
    <x v="17"/>
    <s v="Gülyalı İlçesi Taş Tahkimat Yapım İşi"/>
    <x v="6"/>
    <d v="2018-03-12T00:00:00"/>
    <d v="2018-12-26T00:00:00"/>
    <n v="383500"/>
  </r>
  <r>
    <x v="17"/>
    <s v="Altınordu İtfaiye Binası İlave Garaj Ve Kontrol Odası Yapımı Ve Onarımı"/>
    <x v="6"/>
    <d v="2018-04-13T00:00:00"/>
    <d v="2018-12-08T00:00:00"/>
    <n v="195733.47"/>
  </r>
  <r>
    <x v="17"/>
    <s v="Bülbül Deresi Köprü Yapımı"/>
    <x v="6"/>
    <d v="2018-07-23T00:00:00"/>
    <d v="2019-05-08T00:00:00"/>
    <n v="350000"/>
  </r>
  <r>
    <x v="17"/>
    <s v="Altınordu Ve Fatsa İlçesi Muhtelif Çevre Düzenleme İşi "/>
    <x v="6"/>
    <d v="2018-07-05T00:00:00"/>
    <d v="2019-01-19T00:00:00"/>
    <n v="201886"/>
  </r>
  <r>
    <x v="17"/>
    <s v="Atatürk Bulvarı 1. Etap Cephe İyileştirme Yapım İşi"/>
    <x v="6"/>
    <d v="2018-08-03T00:00:00"/>
    <d v="2019-04-29T00:00:00"/>
    <n v="1079429.68"/>
  </r>
  <r>
    <x v="17"/>
    <s v="OBBKT Binası Onarım İşi"/>
    <x v="6"/>
    <d v="2018-11-12T00:00:00"/>
    <d v="2019-01-25T00:00:00"/>
    <n v="874556.24"/>
  </r>
  <r>
    <x v="17"/>
    <s v="Ünye Fevzi Çakmak Parkı Ve Sosyal Tesis Binası Yapım İşi"/>
    <x v="6"/>
    <d v="2017-04-10T00:00:00"/>
    <d v="2019-07-17T00:00:00"/>
    <n v="1175290"/>
  </r>
  <r>
    <x v="17"/>
    <s v="Aybastı Kilitli Parke Ve Bordür Yapım İşi"/>
    <x v="6"/>
    <d v="2019-06-28T00:00:00"/>
    <d v="2019-08-18T00:00:00"/>
    <n v="244969"/>
  </r>
  <r>
    <x v="17"/>
    <s v="Ordu Bisikletli Ulaşım Sistemi (Altınordu, Ünye,Fatsa)"/>
    <x v="6"/>
    <d v="2014-09-18T00:00:00"/>
    <d v="2018-12-31T00:00:00"/>
    <n v="2721670"/>
  </r>
  <r>
    <x v="17"/>
    <s v="Şeyh Yunus Emre Türbesi Yapım İşi"/>
    <x v="6"/>
    <d v="2018-09-21T00:00:00"/>
    <m/>
    <n v="139873.76"/>
  </r>
  <r>
    <x v="17"/>
    <s v="Mimar Sinan Bilgi Evi"/>
    <x v="6"/>
    <s v="15.06.2015"/>
    <s v="30.03.2016"/>
    <n v="650000"/>
  </r>
  <r>
    <x v="17"/>
    <s v="İkizce İmam Hatip Lisesi Yapım İşi"/>
    <x v="6"/>
    <d v="2015-10-07T00:00:00"/>
    <d v="2016-05-12T00:00:00"/>
    <n v="2746249"/>
  </r>
  <r>
    <x v="17"/>
    <s v="Gölköy İlçesi Güzelyurt Mahallesi Meydan Düzenleme Yapım İşi"/>
    <x v="6"/>
    <d v="2015-10-12T00:00:00"/>
    <d v="2017-05-18T00:00:00"/>
    <n v="734126"/>
  </r>
  <r>
    <x v="17"/>
    <s v="Altınordu Bulvarı Yürüyen Merdivenli Engelli Asansörlü Üst Geçit Yapım İşi"/>
    <x v="6"/>
    <d v="2015-11-02T00:00:00"/>
    <d v="2016-09-28T00:00:00"/>
    <n v="2162442"/>
  </r>
  <r>
    <x v="17"/>
    <s v="Altınordu İlçesi Kamyon Garajı Ve Sosyal Tesis Yapım Projesi"/>
    <x v="6"/>
    <d v="2015-12-14T00:00:00"/>
    <d v="2016-03-12T00:00:00"/>
    <n v="647501.03"/>
  </r>
  <r>
    <x v="17"/>
    <s v="Ünye Dönerçeşme Meydanı Çevre Düzenleme Yapım İşi"/>
    <x v="6"/>
    <d v="2016-01-01T00:00:00"/>
    <d v="2016-12-31T00:00:00"/>
    <n v="78067"/>
  </r>
  <r>
    <x v="17"/>
    <s v="Fatsa İlçesi, Bolaman Yenipazar Camii Minare Restorasyonu Yapım İşi"/>
    <x v="6"/>
    <d v="2016-01-01T00:00:00"/>
    <d v="2016-12-31T00:00:00"/>
    <n v="315000"/>
  </r>
  <r>
    <x v="17"/>
    <s v="Ulubey İlçesi Güzelyurt Mah. Spor Tesisi Yapım İşi"/>
    <x v="6"/>
    <d v="2016-01-22T00:00:00"/>
    <d v="2016-08-08T00:00:00"/>
    <n v="329937.72000000003"/>
  </r>
  <r>
    <x v="17"/>
    <s v="Altınordu İlçesi Mobil Mezbahane ( Eskipazar Kurban Kesim Ünitesi) Yapım İşi"/>
    <x v="6"/>
    <s v="18.02.2016"/>
    <s v="18.03.2016"/>
    <n v="187283.20000000001"/>
  </r>
  <r>
    <x v="17"/>
    <s v="Altınordu İlçesi Muhtelif Caddelerde Kaldırım, Bisiklet Ve Koşu Yolu Yapım İşi"/>
    <x v="6"/>
    <s v="15.03.2016"/>
    <s v="12.06.2016"/>
    <n v="4437512"/>
  </r>
  <r>
    <x v="17"/>
    <s v="Altınordu Rusumat Parkı Rıhtım Ve Sahil Peyzaj Düzenleme Yapım İşi"/>
    <x v="6"/>
    <s v="22 03.2016"/>
    <s v="18 06.2016"/>
    <n v="8525683"/>
  </r>
  <r>
    <x v="17"/>
    <s v="Altınordu Sahil Rıhtım Grişi Takı Ve Deniz Feneri  Yapım İşi"/>
    <x v="6"/>
    <d v="2016-03-29T00:00:00"/>
    <d v="2017-02-10T00:00:00"/>
    <n v="510940"/>
  </r>
  <r>
    <x v="17"/>
    <s v="OBB Efirli Yerleşkesi Atölye Ve Depo Yapım İşi"/>
    <x v="6"/>
    <d v="2016-03-29T00:00:00"/>
    <d v="2017-01-12T00:00:00"/>
    <n v="12782604.58"/>
  </r>
  <r>
    <x v="17"/>
    <s v="Ünye İlçesi, Çamlık Mezarlık Restorasyon Yapım İşi"/>
    <x v="6"/>
    <s v="12.04.2016"/>
    <s v="08.10.2016"/>
    <n v="140000"/>
  </r>
  <r>
    <x v="17"/>
    <s v="Mavi Bayraklı Plajlar Projesi"/>
    <x v="6"/>
    <d v="2016-05-02T00:00:00"/>
    <d v="2017-10-10T00:00:00"/>
    <n v="94500"/>
  </r>
  <r>
    <x v="17"/>
    <s v="Altınordu Rıhtımı Kıyı Düzenlemesi İşi"/>
    <x v="6"/>
    <d v="2016-05-05T00:00:00"/>
    <d v="2016-06-06T00:00:00"/>
    <n v="747965.8"/>
  </r>
  <r>
    <x v="17"/>
    <s v="Gölköy İlçesi Damarlı Mah. Meydan Düzenleme Yapım İşi"/>
    <x v="6"/>
    <d v="2016-05-20T00:00:00"/>
    <d v="2016-12-22T00:00:00"/>
    <n v="435537.39"/>
  </r>
  <r>
    <x v="17"/>
    <s v="Gürgentepe İlçesi İstinad Duvarı Yapım İşi"/>
    <x v="6"/>
    <d v="2016-06-21T00:00:00"/>
    <d v="2017-01-13T00:00:00"/>
    <n v="365113.05"/>
  </r>
  <r>
    <x v="17"/>
    <s v="Altınordu Akyazı Mesire Alanları "/>
    <x v="6"/>
    <s v="25.06.2016"/>
    <s v="20.03.2017"/>
    <n v="364850"/>
  </r>
  <r>
    <x v="17"/>
    <s v="Fatsa İlçesi  İslamdağ Kuran Kursu Çevre Düzenlemesi Yapım İşi"/>
    <x v="6"/>
    <d v="2016-06-30T00:00:00"/>
    <d v="2017-09-22T00:00:00"/>
    <n v="635000"/>
  </r>
  <r>
    <x v="17"/>
    <s v="Perşembe İlçesi Kaldırım Yapım İşi"/>
    <x v="6"/>
    <d v="2016-07-25T00:00:00"/>
    <d v="2016-12-21T00:00:00"/>
    <n v="180000"/>
  </r>
  <r>
    <x v="17"/>
    <s v="Altınordu, Perşembe Merkez Cami Dış Cephe Aydınlatma İşi"/>
    <x v="6"/>
    <d v="2016-08-01T00:00:00"/>
    <d v="2017-03-07T00:00:00"/>
    <n v="352500"/>
  </r>
  <r>
    <x v="17"/>
    <s v="Altınordu Aziziye (Yal)I Camii Çevre Düzenlemesi Yapım İşi"/>
    <x v="6"/>
    <d v="2016-08-05T00:00:00"/>
    <d v="2017-04-05T00:00:00"/>
    <n v="198567.73"/>
  </r>
  <r>
    <x v="17"/>
    <s v="Akkuş İlçesi Meydan Düzenlemesi Ve Cephe İyileştirme Yapılması Yapım İşi"/>
    <x v="6"/>
    <d v="2016-08-08T00:00:00"/>
    <d v="2016-07-13T00:00:00"/>
    <n v="1062000"/>
  </r>
  <r>
    <x v="17"/>
    <s v="Gürgentepe İlçesi Eskiköy Cami Çevre Düzenleme Yapım İşi"/>
    <x v="6"/>
    <d v="2016-08-12T00:00:00"/>
    <d v="2017-04-05T00:00:00"/>
    <n v="52900"/>
  </r>
  <r>
    <x v="17"/>
    <s v="Kabadüz İtfaiye Müfrezesi İki Araçlık Garaj Yapım İşi"/>
    <x v="6"/>
    <d v="2016-09-30T00:00:00"/>
    <d v="2017-04-13T00:00:00"/>
    <n v="186982.28"/>
  </r>
  <r>
    <x v="17"/>
    <s v="Altınordu İlçesi Karşıyaka Ve Karapınar Mahallelerinde  Kavşak , Kaldırım Ve Refüj Yapım İşi"/>
    <x v="6"/>
    <d v="2016-12-01T00:00:00"/>
    <d v="2016-12-23T00:00:00"/>
    <n v="1406864"/>
  </r>
  <r>
    <x v="17"/>
    <s v="Fatsa Ve Ünye İlçeleri Yol Kenarı Taş Duvar Yapım İşi"/>
    <x v="6"/>
    <d v="2016-12-22T00:00:00"/>
    <d v="2017-09-27T00:00:00"/>
    <n v="224000"/>
  </r>
  <r>
    <x v="17"/>
    <s v="Altınordu İlçesi Civil Irmağı Kenarı Duvar Ve Kaldırım Kaplama Yapım İşi"/>
    <x v="6"/>
    <d v="2016-12-28T00:00:00"/>
    <d v="2017-09-06T00:00:00"/>
    <n v="228000"/>
  </r>
  <r>
    <x v="17"/>
    <s v="Altınordu İlçesi Kayabaşı Mah. Agrega Deposu Yapımı Projesi"/>
    <x v="6"/>
    <d v="2018-04-30T00:00:00"/>
    <d v="2018-07-13T00:00:00"/>
    <n v="335372.33999999997"/>
  </r>
  <r>
    <x v="17"/>
    <s v="Çaybaşı İlçesi Meydan Düzenlemesi Projesi"/>
    <x v="6"/>
    <d v="2017-01-16T00:00:00"/>
    <d v="2017-12-28T00:00:00"/>
    <n v="1116976"/>
  </r>
  <r>
    <x v="17"/>
    <s v="Kabataş İlçesi Meydan Ve Kaldırım Düzenleme Yapım Projesi"/>
    <x v="6"/>
    <s v="7.3.2017"/>
    <s v="22.5.2017"/>
    <n v="940904"/>
  </r>
  <r>
    <x v="17"/>
    <s v="Cumhuriyet Spor Tesisleri Sentetik Futbol Sahası Ve Soyunma Odası Yapım Projesi"/>
    <x v="6"/>
    <d v="2017-03-23T00:00:00"/>
    <d v="2017-07-26T00:00:00"/>
    <n v="540047.18000000005"/>
  </r>
  <r>
    <x v="17"/>
    <s v="Altınordu İlçesi Ayışığı Otopark Peyzaj Düzenleme Projesi"/>
    <x v="6"/>
    <d v="2017-03-24T00:00:00"/>
    <d v="2017-04-21T00:00:00"/>
    <n v="8767671.4000000004"/>
  </r>
  <r>
    <x v="17"/>
    <s v="Kabadüz İlçesi Çambaşı Yaylası Mezbaha Yapım Projesi"/>
    <x v="6"/>
    <d v="2017-03-27T00:00:00"/>
    <d v="2017-07-14T00:00:00"/>
    <n v="977056.67"/>
  </r>
  <r>
    <x v="17"/>
    <s v="Gölköy, Fatsa, Kabataş ve Ünye Çift Boşaltmalı Çelik Bantlı Mobil Atık Transfer Projesi"/>
    <x v="6"/>
    <d v="2017-03-27T00:00:00"/>
    <d v="2017-06-24T00:00:00"/>
    <n v="2070000"/>
  </r>
  <r>
    <x v="17"/>
    <s v="Altınordu İlçesi Merkez Yerleşkesi Ek Hizmet Binası Onarım İşi"/>
    <x v="6"/>
    <d v="2017-04-01T00:00:00"/>
    <d v="2017-07-01T00:00:00"/>
    <n v="901976.48"/>
  </r>
  <r>
    <x v="17"/>
    <s v="Altınordu İlçesi Atatürk Bulvarı 2. Etap Cephe İyileştirme Yapım İşi"/>
    <x v="6"/>
    <d v="2017-04-06T00:00:00"/>
    <d v="2017-06-18T00:00:00"/>
    <n v="4476528.7300000004"/>
  </r>
  <r>
    <x v="17"/>
    <s v="Altınordu İlçesi Yöresel Ürünler Pazarı İnşaatı"/>
    <x v="6"/>
    <d v="2017-04-14T00:00:00"/>
    <d v="2017-06-12T00:00:00"/>
    <n v="213985.91"/>
  </r>
  <r>
    <x v="17"/>
    <s v="Fatsa Huzurevi İnşaatı"/>
    <x v="6"/>
    <d v="2017-04-19T00:00:00"/>
    <d v="2017-05-14T00:00:00"/>
    <n v="3299163.4"/>
  </r>
  <r>
    <x v="17"/>
    <s v="Fatsa Hiranur Cami İnşaatı"/>
    <x v="6"/>
    <d v="2017-04-26T00:00:00"/>
    <d v="2017-06-13T00:00:00"/>
    <n v="397895.15"/>
  </r>
  <r>
    <x v="17"/>
    <s v="Çaybaşı İlçesi Katı Atık Bertaraf Tesisi Düzenli Depolama Alanı Çöp Sızıntı Suyu Arıtma Tesisi Ve Sabit Tesisler Yapım İşi "/>
    <x v="6"/>
    <d v="2017-05-02T00:00:00"/>
    <d v="2017-10-28T00:00:00"/>
    <n v="12487728.300000001"/>
  </r>
  <r>
    <x v="17"/>
    <s v="Fatsa Sahil Cephe İyileştirme"/>
    <x v="6"/>
    <d v="2017-05-08T00:00:00"/>
    <d v="2017-06-14T00:00:00"/>
    <n v="4390865.1500000004"/>
  </r>
  <r>
    <x v="17"/>
    <s v="Fatsa İlçesi Yayalaştırma Ve Kaldırım Yapım İşi"/>
    <x v="6"/>
    <d v="2017-05-09T00:00:00"/>
    <d v="2017-10-15T00:00:00"/>
    <n v="3393338"/>
  </r>
  <r>
    <x v="17"/>
    <s v="Gülyalı İlçesi Turnasuyu Spor Tesisi Yapım İşi"/>
    <x v="6"/>
    <d v="2017-05-10T00:00:00"/>
    <d v="2017-09-11T00:00:00"/>
    <n v="8800534.4000000004"/>
  </r>
  <r>
    <x v="17"/>
    <s v="Ünye İlçesi Devlet Sahil Yolu Cephe İyileştirme Yapımı"/>
    <x v="6"/>
    <d v="2017-05-12T00:00:00"/>
    <d v="2017-07-31T00:00:00"/>
    <n v="4149168.77"/>
  </r>
  <r>
    <x v="17"/>
    <s v="Çatalpınar Meydan Düzenleme Projesi"/>
    <x v="6"/>
    <d v="2017-06-01T00:00:00"/>
    <d v="2017-08-15T00:00:00"/>
    <n v="1238570"/>
  </r>
  <r>
    <x v="17"/>
    <s v="Çatalpınar İlçesi Şifasuyu Çevre Düzenleme Yapım İşi"/>
    <x v="6"/>
    <d v="2017-06-14T00:00:00"/>
    <d v="2017-09-11T00:00:00"/>
    <n v="282492"/>
  </r>
  <r>
    <x v="17"/>
    <s v="Korgan İlçesi Kapalı Halk Pazarı Yapım İşi"/>
    <x v="6"/>
    <d v="2017-06-14T00:00:00"/>
    <d v="2017-11-16T00:00:00"/>
    <n v="1743799.98"/>
  </r>
  <r>
    <x v="17"/>
    <s v="İkizce Kaynartaş Mahallesi Sentetik Futbol Sahası Yapım İşi"/>
    <x v="6"/>
    <d v="2017-07-11T00:00:00"/>
    <d v="2017-12-07T00:00:00"/>
    <n v="513911.64"/>
  </r>
  <r>
    <x v="18"/>
    <s v="Büyükşehir Belediyesi Sınırları İçinde Kalan Muhtelif Yerlerde (Fatsa ve Üst Bölgeler)  İçmesuyu İsale, Şebeke ve Kanalizasyon İnşaatı"/>
    <x v="6"/>
    <d v="2017-02-01T00:00:00"/>
    <d v="2017-12-31T00:00:00"/>
    <n v="5422050"/>
  </r>
  <r>
    <x v="18"/>
    <s v="Kumru İlçesi Muhtelif Yerlerde İçmesuyu  Şebeke, Depolar Arası Dağılım ve Kanalizasyon Hattı İnşaatı"/>
    <x v="6"/>
    <s v="20.09.2017"/>
    <s v="25.12.2017"/>
    <n v="8564168"/>
  </r>
  <r>
    <x v="18"/>
    <s v="Gürgentepe İlçesi İçmesuyu İsale, Şebeke ve Kanalizasyon Hattı İnşaatı"/>
    <x v="6"/>
    <d v="2017-04-11T00:00:00"/>
    <d v="2018-04-02T00:00:00"/>
    <n v="11877007"/>
  </r>
  <r>
    <x v="18"/>
    <s v="Altınordu, Fatsa ve Üst Bölgelerinde Müteferrik Su Alma Yapıları Depo Yapım Bakım ve Onarım İnşaatı"/>
    <x v="6"/>
    <d v="2018-02-16T00:00:00"/>
    <d v="2018-05-26T00:00:00"/>
    <n v="5562650"/>
  </r>
  <r>
    <x v="18"/>
    <s v="İkizce ve Çaybaşı  İlçeleri Muhtelif Yerlerde İçmesuyu İsale, Şebeke ve Kanalizasyon Hattı İnşaatı"/>
    <x v="6"/>
    <d v="2017-05-08T00:00:00"/>
    <d v="2018-03-08T00:00:00"/>
    <n v="6232885"/>
  </r>
  <r>
    <x v="18"/>
    <s v="Kabadüz İlçesi  İçmesuyu İsale, Şebeke ve Kanalizasyon Hattı İnşaatı"/>
    <x v="6"/>
    <d v="2018-06-25T00:00:00"/>
    <d v="2018-09-22T00:00:00"/>
    <n v="4095716"/>
  </r>
  <r>
    <x v="18"/>
    <s v="Ulubey İlçesi, Konak Mevkii, İlave Su Alma Yapıları ve Ø300 'lük İsale Hattı Yapım İnşaatı"/>
    <x v="6"/>
    <d v="2017-06-16T00:00:00"/>
    <d v="2018-07-20T00:00:00"/>
    <n v="1943641"/>
  </r>
  <r>
    <x v="18"/>
    <s v="Altınordu İlçesi Karapınar Mahallesi Veysel Akgün Caddesi Yağmur Suyu İnşaatı"/>
    <x v="6"/>
    <d v="2017-07-07T00:00:00"/>
    <d v="2018-06-06T00:00:00"/>
    <n v="5758511"/>
  </r>
  <r>
    <x v="18"/>
    <s v="Altınordu İlçesi Kumbaşı Ve Durugöl Mahalleleri Yağmur Suyu Hattı İnşaatı"/>
    <x v="6"/>
    <d v="2017-07-26T00:00:00"/>
    <d v="2018-05-30T00:00:00"/>
    <n v="3460503"/>
  </r>
  <r>
    <x v="18"/>
    <s v="Fatsa İlçesi İle Ünye İlçesi Saraçlı, Saca, Karşıyaka ve Çınralık Mahalleleri İçmesuyu ve Kanalizasyon Hattı İnşaatı"/>
    <x v="6"/>
    <d v="2017-09-12T00:00:00"/>
    <d v="2018-07-30T00:00:00"/>
    <n v="5009000"/>
  </r>
  <r>
    <x v="18"/>
    <s v="Perşembe İlçesi Muhtelif İçmesuyu İsale ve Depolar Arası Dağılım Hattı İnşaatı (Medreseönü, Yalıköy, Kordontepe)"/>
    <x v="6"/>
    <s v="07.08.2017"/>
    <s v="31.08.2018"/>
    <n v="5426879"/>
  </r>
  <r>
    <x v="18"/>
    <s v="Altınordu ve Gülyalı İlçeleri Muhtelif  İçmesuyu İsale Hattı İnşaatı (Kumbaşı, Gülyalı, Oğmaca Köy Grubu)"/>
    <x v="6"/>
    <d v="2018-05-21T00:00:00"/>
    <d v="2018-12-01T00:00:00"/>
    <n v="5858000"/>
  </r>
  <r>
    <x v="18"/>
    <s v=" Akkuş İlçesi İçme Suyu Arıtma Tesisi İnşaatı_x000a_"/>
    <x v="6"/>
    <d v="2018-07-03T00:00:00"/>
    <d v="2018-09-05T00:00:00"/>
    <n v="3970598"/>
  </r>
  <r>
    <x v="18"/>
    <s v="Gölköy ve Gürgentepe İlçeleri İçmesuyu Arıtma Tesisi İnşaatı "/>
    <x v="6"/>
    <d v="2017-12-04T00:00:00"/>
    <d v="2018-07-21T00:00:00"/>
    <n v="9182500"/>
  </r>
  <r>
    <x v="18"/>
    <s v="Ünye İlçesi Yüceler, Güzelyalı, Eski Kızılcakese, Keş ve Yeşilkent Mahalleleri İçmesuyu İsale, Şebeke ve Kanalizasyon Hattı İnşaatı"/>
    <x v="6"/>
    <d v="2018-05-21T00:00:00"/>
    <d v="2018-11-05T00:00:00"/>
    <n v="3953053"/>
  </r>
  <r>
    <x v="18"/>
    <s v="Fatsa ve Üst Bölgeler 3. Etap İçmesuyu Depoları, Sondaj Kuyusu Yapım ve Bakım-Onarım İnşaatı"/>
    <x v="6"/>
    <d v="2017-10-13T00:00:00"/>
    <d v="2018-12-16T00:00:00"/>
    <n v="5241775"/>
  </r>
  <r>
    <x v="18"/>
    <s v="Altınordu ve Üst Bölgeler 3. Etap İçmesuyu Depoları, Sondaj Kuyusu Yapım ve Bakım-Onarım İnşaatı"/>
    <x v="6"/>
    <d v="2017-11-10T00:00:00"/>
    <d v="2018-11-10T00:00:00"/>
    <n v="3070000"/>
  </r>
  <r>
    <x v="18"/>
    <s v="Ünye ve Üst Bölgeler  3. Etap İçmesuyu Depoları, Terfi Merkezi, Sondaj Kuyusu Yapım ve Bakım-Onarım İnşaatı"/>
    <x v="6"/>
    <d v="2017-11-28T00:00:00"/>
    <d v="2018-12-12T00:00:00"/>
    <n v="3885467"/>
  </r>
  <r>
    <x v="18"/>
    <s v="Ünye, Çaybaşı, İkizce Ve Fatsa İlçeleri Su Alma Yapısı Ve Arıtma Tesisi Modernizasyonu İnşaatı"/>
    <x v="6"/>
    <d v="2019-01-25T00:00:00"/>
    <d v="2019-06-26T00:00:00"/>
    <n v="1555271.86"/>
  </r>
  <r>
    <x v="18"/>
    <s v="Altınordu ve Fatsa İlçeleri Muhtelif Mahallelerde İçmesuyu ve Kanalizasyon Hattı İnşaatı"/>
    <x v="6"/>
    <d v="2019-01-25T00:00:00"/>
    <d v="2019-05-24T00:00:00"/>
    <n v="887823"/>
  </r>
  <r>
    <x v="18"/>
    <s v="Altınordu İlçesi Cumhuriyet MahallesiAna Şebeke Hattı Melet Irmağı Köprü Geçiş Deplase İnşaatı"/>
    <x v="6"/>
    <d v="2019-04-09T00:00:00"/>
    <d v="2019-06-08T00:00:00"/>
    <n v="393080"/>
  </r>
  <r>
    <x v="19"/>
    <s v="Altınordu Belediyesi Sınırları İçerisinde 24 adet, 10.053.587m2 Alanlı Park Yapımı"/>
    <x v="6"/>
    <d v="2014-05-01T00:00:00"/>
    <d v="2018-11-09T00:00:00"/>
    <n v="7650236"/>
  </r>
  <r>
    <x v="19"/>
    <s v="2017-2018 Yılları arası Altınordu İlçesi Mahalleleri Muhtelif Yerlerde Sanat Yapıları ve Çeşitli Yapım İşleri"/>
    <x v="6"/>
    <d v="2016-05-23T00:00:00"/>
    <d v="2019-01-01T00:00:00"/>
    <n v="13569503.970000001"/>
  </r>
  <r>
    <x v="19"/>
    <s v="Altınordu İlçesi Merkez Mahalleleri Muhtelif Cadde / Sokak / Bulvar / Meydan İmar Yollarının Açılması Ve Çeşitli Yapım İşleri"/>
    <x v="6"/>
    <d v="2016-10-17T00:00:00"/>
    <d v="2018-05-28T00:00:00"/>
    <n v="4713281.7300000004"/>
  </r>
  <r>
    <x v="19"/>
    <s v="Altınordu İlçesi Şarkiye Mahallesi Cadde / Sokak / Bulvar / Meydan Yolları _x000a_M=3640 Mt Üstyapı Yapımı"/>
    <x v="6"/>
    <d v="2017-05-24T00:00:00"/>
    <d v="2018-05-28T00:00:00"/>
    <n v="1495762.09"/>
  </r>
  <r>
    <x v="19"/>
    <s v="Altınordu İlçesi Cumhuriyet Mahallesi Yaşlı Yaşam Merkezi Yapımı"/>
    <x v="11"/>
    <d v="2017-06-22T00:00:00"/>
    <d v="2018-10-10T00:00:00"/>
    <n v="1614270.7744"/>
  </r>
  <r>
    <x v="19"/>
    <s v="Altınordu İlçesi Mahalleleri Afet Kapsamında Muhtelif Yerlerde Sanat Yapıları ve Çeşitli Yapımı"/>
    <x v="6"/>
    <d v="2017-06-02T00:00:00"/>
    <d v="2017-09-19T00:00:00"/>
    <n v="738051.86"/>
  </r>
  <r>
    <x v="19"/>
    <s v="Altınordu İlçesi Günören Mahallesi Muhtelif Yerlerde Sanat Yapıları Ve Çeşitli Yapımı"/>
    <x v="6"/>
    <d v="2017-07-10T00:00:00"/>
    <d v="2017-12-19T00:00:00"/>
    <n v="494223.77"/>
  </r>
  <r>
    <x v="19"/>
    <s v="Altınordu İlçesi Alisayvan Mahallesi Muhtelif Yerlerde Sanat Yapıları ve Çeşitli Yapımı"/>
    <x v="6"/>
    <d v="2017-07-10T00:00:00"/>
    <d v="2017-12-14T00:00:00"/>
    <n v="600159.53"/>
  </r>
  <r>
    <x v="19"/>
    <s v="Altınordu İlçesi Akçatepe Mahallesi Yumurta Paketleme Entegre Tesisi Yapım İşi"/>
    <x v="6"/>
    <d v="2016-01-04T00:00:00"/>
    <d v="2018-04-13T00:00:00"/>
    <n v="1280070.3366"/>
  </r>
  <r>
    <x v="19"/>
    <s v="Altınordu İlçesi Kayabaşı Mahallesi Soğuk Hava Deposu Yapım İşi"/>
    <x v="6"/>
    <d v="2016-01-04T00:00:00"/>
    <d v="2018-04-24T00:00:00"/>
    <n v="1723273.6638"/>
  </r>
  <r>
    <x v="19"/>
    <s v="Altınordu İlçesi Kayabaşı Mahallesi Organik Yumurta Tavukçuluğu Ve Yem Kırma Entegre Tesisi Yapım İşi"/>
    <x v="6"/>
    <d v="2017-01-02T00:00:00"/>
    <d v="2017-12-18T00:00:00"/>
    <n v="1850838.5314"/>
  </r>
  <r>
    <x v="19"/>
    <s v="Altınordu İlçesi Cumhuriyet Mahallesi Ziya Gökalp Caddesi - 1298 Nolu Sokak Kesişimi Muhtarlık Evi Ve Bayanlar Lokali Yapım İşi"/>
    <x v="6"/>
    <d v="2018-01-05T00:00:00"/>
    <d v="2018-08-15T00:00:00"/>
    <n v="580589.39379999996"/>
  </r>
  <r>
    <x v="19"/>
    <s v="Altınordu İlçesi Karacaömer Mahallesi Albel Küçük Sanayi Sitesi Yapım İşi"/>
    <x v="6"/>
    <d v="2017-07-03T00:00:00"/>
    <d v="2018-12-24T00:00:00"/>
    <n v="8980726.0285999998"/>
  </r>
  <r>
    <x v="19"/>
    <s v="Altınordu İlçesi Karşıyaka Mahallesi Kıbrıs Caddesi Rus Pazarı İşyerleri Yapım İşi"/>
    <x v="6"/>
    <d v="2018-01-09T00:00:00"/>
    <d v="2018-12-28T00:00:00"/>
    <n v="5125920"/>
  </r>
  <r>
    <x v="19"/>
    <s v="Baskı Beton Kaldırım Yapımı"/>
    <x v="6"/>
    <d v="2017-05-02T00:00:00"/>
    <d v="2019-11-17T00:00:00"/>
    <n v="8383789.9295999995"/>
  </r>
  <r>
    <x v="19"/>
    <s v="Beton Yol ve Beton Hendek Kaplama Yapımı"/>
    <x v="6"/>
    <d v="2017-06-23T00:00:00"/>
    <d v="2019-04-23T00:00:00"/>
    <n v="64677088.210000001"/>
  </r>
  <r>
    <x v="19"/>
    <s v="Üstyapı Yapımı"/>
    <x v="6"/>
    <d v="2017-07-17T00:00:00"/>
    <d v="2019-11-03T00:00:00"/>
    <n v="48403206.789999999"/>
  </r>
  <r>
    <x v="19"/>
    <s v="İmar Yollarının Açılması ve Çeşitli Yapım İşleri"/>
    <x v="6"/>
    <d v="2018-03-19T00:00:00"/>
    <d v="2019-08-08T00:00:00"/>
    <n v="13147349.119999999"/>
  </r>
  <r>
    <x v="20"/>
    <s v="Beştam Mahallesi Sosyal Tesisi"/>
    <x v="6"/>
    <d v="2018-07-15T00:00:00"/>
    <d v="2019-06-30T00:00:00"/>
    <n v="500000"/>
  </r>
  <r>
    <x v="20"/>
    <s v="Kumbet Şehitliği ve Kumbet Mesire Alanı"/>
    <x v="6"/>
    <d v="2017-07-01T00:00:00"/>
    <d v="2017-12-25T00:00:00"/>
    <n v="500000"/>
  </r>
  <r>
    <x v="20"/>
    <s v="Danişment Gazi Mesire Alanı ve Sosyal Tesisleri"/>
    <x v="6"/>
    <d v="2017-03-15T00:00:00"/>
    <d v="2017-05-25T00:00:00"/>
    <n v="200000"/>
  </r>
  <r>
    <x v="20"/>
    <s v="35 Km Betol Yol Yapımı"/>
    <x v="6"/>
    <d v="2017-03-15T00:00:00"/>
    <d v="2017-12-28T00:00:00"/>
    <n v="4000000"/>
  </r>
  <r>
    <x v="20"/>
    <s v="40 Adet Mahalle Camiilerinin Çevre Düzenlemesi"/>
    <x v="6"/>
    <d v="2017-02-10T00:00:00"/>
    <d v="2017-12-30T00:00:00"/>
    <n v="800000"/>
  </r>
  <r>
    <x v="21"/>
    <s v="Yüksel ÇAĞLAR Caddesi Beton Parke Kaplama"/>
    <x v="6"/>
    <d v="2017-05-03T00:00:00"/>
    <d v="2017-07-03T00:00:00"/>
    <n v="200000"/>
  </r>
  <r>
    <x v="22"/>
    <s v="Gölköy İlçesi Sanayi Sitesi"/>
    <x v="6"/>
    <d v="2017-10-09T00:00:00"/>
    <d v="2019-08-30T00:00:00"/>
    <n v="19923012"/>
  </r>
  <r>
    <x v="22"/>
    <s v="Gölköy Mahellesi Sıcak Asfalt Yapımı"/>
    <x v="6"/>
    <d v="2019-01-05T00:00:00"/>
    <d v="2019-11-05T00:00:00"/>
    <n v="1164240"/>
  </r>
  <r>
    <x v="22"/>
    <s v="Gölköy İlçesi Beton Yol Yapımı"/>
    <x v="6"/>
    <d v="2019-09-04T00:00:00"/>
    <d v="2019-09-06T00:00:00"/>
    <n v="625000"/>
  </r>
  <r>
    <x v="23"/>
    <s v="Gürgentepe Belediyesi Çamlıca Tepesi Sosyal Tesisleri"/>
    <x v="6"/>
    <d v="2018-02-15T00:00:00"/>
    <d v="2018-09-20T00:00:00"/>
    <n v="2500000"/>
  </r>
  <r>
    <x v="23"/>
    <s v="Gürgentepe Belediyesi Sınırları İçerisinde Muhtelif Yerlerde M=15 Km Beton Yol ve Beton Hendek Kaplama Yapımı"/>
    <x v="6"/>
    <d v="2017-04-02T00:00:00"/>
    <d v="2018-10-30T00:00:00"/>
    <n v="2250000"/>
  </r>
  <r>
    <x v="23"/>
    <s v="Gürgentepe Belediyesi Şehir Merkezi Kaldırım Yapımı  ve  Aydınlatma İşlerinin Yapılması"/>
    <x v="6"/>
    <d v="2017-04-02T00:00:00"/>
    <d v="2018-07-10T00:00:00"/>
    <n v="1500000"/>
  </r>
  <r>
    <x v="24"/>
    <s v="Yoğunoluk Mahallesi Kapalı Halı Saha ve Çok Amaçlı Basketbol (Voleybol) Sahası"/>
    <x v="6"/>
    <s v="22.08.2017"/>
    <s v="22.12.2017"/>
    <n v="435420"/>
  </r>
  <r>
    <x v="24"/>
    <s v="Laleli Cami Yaya Köprüsü Yapımı"/>
    <x v="6"/>
    <s v="21/12/2017"/>
    <s v="13/09/2018"/>
    <n v="117646"/>
  </r>
  <r>
    <x v="24"/>
    <s v="Merkez Mahallesi Laleli Caddesi ve Sokakları Beton Yol Yapımı"/>
    <x v="6"/>
    <d v="2019-08-01T00:00:00"/>
    <d v="2019-08-23T00:00:00"/>
    <n v="104925.6"/>
  </r>
  <r>
    <x v="24"/>
    <s v="Devecik Mahallesi Demirci Sokak Beton Yol Yapımı"/>
    <x v="6"/>
    <d v="2019-07-20T00:00:00"/>
    <d v="2019-08-06T00:00:00"/>
    <n v="104011.1"/>
  </r>
  <r>
    <x v="24"/>
    <s v="Devecik Mahallesi Kuran Kursu Sokak Beton Yol Yapımı"/>
    <x v="6"/>
    <d v="2019-07-30T00:00:00"/>
    <d v="2019-08-22T00:00:00"/>
    <n v="3599"/>
  </r>
  <r>
    <x v="24"/>
    <s v="Yenice Mahallesi Okul Yanı Sokak Beton Yol Yapımı"/>
    <x v="6"/>
    <d v="2019-08-10T00:00:00"/>
    <d v="2019-08-23T00:00:00"/>
    <n v="10797"/>
  </r>
  <r>
    <x v="24"/>
    <s v="Merkez Mahallesi Laleli Cadddesi Karabalçık Sokak Beton Yol Yapımı   "/>
    <x v="6"/>
    <d v="2019-08-01T00:00:00"/>
    <d v="2019-08-23T00:00:00"/>
    <n v="35067.24"/>
  </r>
  <r>
    <x v="24"/>
    <s v="Bolluk Mahallesi İncekeriş  Beton Yol Yapımı"/>
    <x v="6"/>
    <d v="2019-08-02T00:00:00"/>
    <d v="2019-08-23T00:00:00"/>
    <n v="136487"/>
  </r>
  <r>
    <x v="24"/>
    <s v="Bolluk Mahallesi Kodal Uşağı İstinat Duvarı Yapımı "/>
    <x v="6"/>
    <d v="2019-07-01T00:00:00"/>
    <d v="2019-07-16T00:00:00"/>
    <n v="40811.61"/>
  </r>
  <r>
    <x v="24"/>
    <s v="Aşağı Karlıtepe Mah. Kavaklar Mevkii Dere Sokak Beton Yol Yapımı            "/>
    <x v="6"/>
    <d v="2019-08-05T00:00:00"/>
    <d v="2019-08-20T00:00:00"/>
    <n v="49314.080000000002"/>
  </r>
  <r>
    <x v="24"/>
    <s v="Devecik,Kale,Başönü Mahalleleri Cadde ve Sokaklarında Beton Yol Yapımı"/>
    <x v="6"/>
    <d v="2019-07-25T00:00:00"/>
    <d v="2019-08-07T00:00:00"/>
    <n v="74670.509999999995"/>
  </r>
  <r>
    <x v="24"/>
    <s v="Seymenli Zerdaflı Küme Evleri Beton Yol Yapımı"/>
    <x v="6"/>
    <d v="2019-07-20T00:00:00"/>
    <d v="2019-08-06T00:00:00"/>
    <n v="114646"/>
  </r>
  <r>
    <x v="24"/>
    <s v="Gaziler Mahallesi Dere Sokak  Beton Yol Yapımı"/>
    <x v="6"/>
    <d v="2019-04-05T00:00:00"/>
    <d v="2019-05-07T00:00:00"/>
    <n v="99189.87"/>
  </r>
  <r>
    <x v="25"/>
    <s v="Hazır Beton İle Beton Yol Yapımı"/>
    <x v="6"/>
    <s v="2018/8"/>
    <s v="2019/1"/>
    <n v="2000000"/>
  </r>
  <r>
    <x v="26"/>
    <s v="55.700  m² 8 Cm'lik Kilitli Parke Yapımı"/>
    <x v="6"/>
    <d v="2017-08-30T00:00:00"/>
    <d v="2019-08-14T00:00:00"/>
    <n v="1038450"/>
  </r>
  <r>
    <x v="26"/>
    <s v="Kapalı Pazar Yapımı"/>
    <x v="6"/>
    <d v="2018-07-11T00:00:00"/>
    <d v="2019-08-27T00:00:00"/>
    <n v="437000"/>
  </r>
  <r>
    <x v="26"/>
    <s v="Muhtelif Yollarda Beton Yol Yapımı"/>
    <x v="6"/>
    <d v="2018-09-15T00:00:00"/>
    <d v="2019-10-26T00:00:00"/>
    <n v="374000"/>
  </r>
  <r>
    <x v="26"/>
    <s v="Sıcak Asfalt Yol Yapımı"/>
    <x v="6"/>
    <d v="2017-11-07T00:00:00"/>
    <d v="2017-11-13T00:00:00"/>
    <n v="449884"/>
  </r>
  <r>
    <x v="27"/>
    <s v="Ulubey İlçesi Kapalı Halı Saha Yapımı"/>
    <x v="6"/>
    <n v="2018"/>
    <n v="2019"/>
    <n v="466100"/>
  </r>
  <r>
    <x v="28"/>
    <s v="Burunucu Adası  Cephe Sağlıklaştırması ve Peyzaj Düzenlemesi Yapımı"/>
    <x v="6"/>
    <d v="2018-11-30T00:00:00"/>
    <d v="2019-06-28T00:00:00"/>
    <n v="1708215.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eğerler" updatedVersion="6" minRefreshableVersion="3" useAutoFormatting="1" itemPrintTitles="1" createdVersion="6" indent="0" outline="1" outlineData="1" multipleFieldFilters="0">
  <location ref="A3:C34" firstHeaderRow="0" firstDataRow="1" firstDataCol="1"/>
  <pivotFields count="6">
    <pivotField axis="axisRow" showAll="0">
      <items count="31">
        <item x="20"/>
        <item x="21"/>
        <item x="22"/>
        <item x="12"/>
        <item x="23"/>
        <item x="24"/>
        <item x="25"/>
        <item x="8"/>
        <item x="4"/>
        <item x="3"/>
        <item x="26"/>
        <item x="7"/>
        <item x="27"/>
        <item x="15"/>
        <item x="18"/>
        <item x="1"/>
        <item x="11"/>
        <item x="9"/>
        <item x="0"/>
        <item x="6"/>
        <item x="5"/>
        <item x="10"/>
        <item x="19"/>
        <item x="14"/>
        <item x="13"/>
        <item x="16"/>
        <item x="28"/>
        <item x="2"/>
        <item x="29"/>
        <item x="17"/>
        <item t="default"/>
      </items>
    </pivotField>
    <pivotField dataField="1" showAll="0"/>
    <pivotField showAll="0"/>
    <pivotField showAll="0"/>
    <pivotField showAll="0"/>
    <pivotField dataField="1" showAll="0"/>
  </pivotFields>
  <rowFields count="1">
    <field x="0"/>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Fields count="1">
    <field x="-2"/>
  </colFields>
  <colItems count="2">
    <i>
      <x/>
    </i>
    <i i="1">
      <x v="1"/>
    </i>
  </colItems>
  <dataFields count="2">
    <dataField name="Say İŞİN ADI" fld="1" subtotal="count" baseField="0" baseItem="0"/>
    <dataField name="Toplam PROJE BEDELİ (₺)"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Değerler" updatedVersion="6" minRefreshableVersion="3" useAutoFormatting="1" itemPrintTitles="1" createdVersion="6" indent="0" outline="1" outlineData="1" multipleFieldFilters="0">
  <location ref="A3:C16" firstHeaderRow="0" firstDataRow="1" firstDataCol="1"/>
  <pivotFields count="6">
    <pivotField showAll="0"/>
    <pivotField dataField="1" showAll="0">
      <items count="321">
        <item x="261"/>
        <item x="141"/>
        <item x="53"/>
        <item x="34"/>
        <item x="59"/>
        <item x="271"/>
        <item x="291"/>
        <item x="292"/>
        <item x="314"/>
        <item x="10"/>
        <item x="222"/>
        <item x="60"/>
        <item x="78"/>
        <item x="104"/>
        <item x="217"/>
        <item x="221"/>
        <item x="270"/>
        <item x="202"/>
        <item x="182"/>
        <item x="158"/>
        <item x="0"/>
        <item x="278"/>
        <item x="277"/>
        <item x="236"/>
        <item x="232"/>
        <item x="227"/>
        <item x="274"/>
        <item x="281"/>
        <item x="269"/>
        <item x="276"/>
        <item x="203"/>
        <item x="282"/>
        <item x="256"/>
        <item x="283"/>
        <item x="225"/>
        <item x="228"/>
        <item x="280"/>
        <item x="279"/>
        <item x="30"/>
        <item x="257"/>
        <item x="275"/>
        <item x="272"/>
        <item x="235"/>
        <item x="207"/>
        <item x="208"/>
        <item x="273"/>
        <item x="168"/>
        <item x="237"/>
        <item x="190"/>
        <item x="46"/>
        <item x="6"/>
        <item x="214"/>
        <item x="209"/>
        <item x="210"/>
        <item x="268"/>
        <item x="192"/>
        <item x="260"/>
        <item x="265"/>
        <item x="12"/>
        <item x="252"/>
        <item x="220"/>
        <item x="139"/>
        <item x="309"/>
        <item x="193"/>
        <item x="91"/>
        <item x="17"/>
        <item x="196"/>
        <item x="188"/>
        <item x="130"/>
        <item x="151"/>
        <item x="284"/>
        <item x="150"/>
        <item x="72"/>
        <item x="288"/>
        <item x="285"/>
        <item x="142"/>
        <item x="143"/>
        <item x="307"/>
        <item x="308"/>
        <item x="79"/>
        <item x="319"/>
        <item x="191"/>
        <item x="249"/>
        <item x="231"/>
        <item x="92"/>
        <item x="27"/>
        <item x="47"/>
        <item x="31"/>
        <item x="246"/>
        <item x="245"/>
        <item x="56"/>
        <item x="63"/>
        <item x="29"/>
        <item x="240"/>
        <item x="229"/>
        <item x="173"/>
        <item x="128"/>
        <item x="117"/>
        <item x="99"/>
        <item x="170"/>
        <item x="103"/>
        <item x="290"/>
        <item x="129"/>
        <item x="115"/>
        <item x="303"/>
        <item x="304"/>
        <item x="310"/>
        <item x="15"/>
        <item x="131"/>
        <item x="152"/>
        <item x="136"/>
        <item x="132"/>
        <item x="61"/>
        <item x="127"/>
        <item x="22"/>
        <item x="110"/>
        <item x="93"/>
        <item x="13"/>
        <item x="239"/>
        <item x="238"/>
        <item x="218"/>
        <item x="41"/>
        <item x="42"/>
        <item x="258"/>
        <item x="177"/>
        <item x="242"/>
        <item x="205"/>
        <item x="36"/>
        <item x="241"/>
        <item x="226"/>
        <item x="264"/>
        <item x="123"/>
        <item x="118"/>
        <item x="312"/>
        <item x="62"/>
        <item x="153"/>
        <item x="296"/>
        <item x="215"/>
        <item x="201"/>
        <item x="32"/>
        <item x="294"/>
        <item x="295"/>
        <item x="262"/>
        <item x="234"/>
        <item x="105"/>
        <item x="137"/>
        <item x="111"/>
        <item x="33"/>
        <item x="178"/>
        <item x="189"/>
        <item x="243"/>
        <item x="133"/>
        <item x="112"/>
        <item x="297"/>
        <item x="298"/>
        <item x="299"/>
        <item x="24"/>
        <item x="223"/>
        <item x="251"/>
        <item x="216"/>
        <item x="43"/>
        <item x="102"/>
        <item x="64"/>
        <item x="313"/>
        <item x="113"/>
        <item x="25"/>
        <item x="157"/>
        <item x="200"/>
        <item x="248"/>
        <item x="253"/>
        <item x="161"/>
        <item x="164"/>
        <item x="160"/>
        <item x="159"/>
        <item x="163"/>
        <item x="162"/>
        <item x="287"/>
        <item x="144"/>
        <item x="146"/>
        <item x="26"/>
        <item x="254"/>
        <item x="233"/>
        <item x="224"/>
        <item x="169"/>
        <item x="28"/>
        <item x="230"/>
        <item x="23"/>
        <item x="315"/>
        <item x="114"/>
        <item x="50"/>
        <item x="94"/>
        <item x="165"/>
        <item x="166"/>
        <item x="65"/>
        <item x="122"/>
        <item x="86"/>
        <item x="84"/>
        <item x="183"/>
        <item x="106"/>
        <item x="95"/>
        <item x="100"/>
        <item x="124"/>
        <item x="16"/>
        <item x="247"/>
        <item x="126"/>
        <item x="8"/>
        <item x="57"/>
        <item x="66"/>
        <item x="101"/>
        <item x="87"/>
        <item x="289"/>
        <item x="250"/>
        <item x="185"/>
        <item x="301"/>
        <item x="213"/>
        <item x="306"/>
        <item x="302"/>
        <item x="96"/>
        <item x="54"/>
        <item x="199"/>
        <item x="316"/>
        <item x="58"/>
        <item x="109"/>
        <item x="107"/>
        <item x="172"/>
        <item x="171"/>
        <item x="175"/>
        <item x="174"/>
        <item x="211"/>
        <item x="194"/>
        <item x="197"/>
        <item x="179"/>
        <item x="2"/>
        <item x="167"/>
        <item x="21"/>
        <item x="3"/>
        <item x="1"/>
        <item x="18"/>
        <item x="134"/>
        <item x="147"/>
        <item x="119"/>
        <item x="9"/>
        <item x="39"/>
        <item x="40"/>
        <item x="219"/>
        <item x="259"/>
        <item x="35"/>
        <item x="37"/>
        <item x="82"/>
        <item x="83"/>
        <item x="81"/>
        <item x="80"/>
        <item x="140"/>
        <item x="145"/>
        <item x="14"/>
        <item x="155"/>
        <item x="85"/>
        <item x="180"/>
        <item x="135"/>
        <item x="148"/>
        <item x="20"/>
        <item x="19"/>
        <item x="49"/>
        <item x="311"/>
        <item x="317"/>
        <item x="181"/>
        <item x="45"/>
        <item x="149"/>
        <item x="67"/>
        <item x="68"/>
        <item x="198"/>
        <item x="90"/>
        <item x="55"/>
        <item x="88"/>
        <item x="74"/>
        <item x="69"/>
        <item x="89"/>
        <item x="125"/>
        <item x="121"/>
        <item x="108"/>
        <item x="206"/>
        <item x="318"/>
        <item x="255"/>
        <item x="48"/>
        <item x="71"/>
        <item x="154"/>
        <item x="73"/>
        <item x="75"/>
        <item x="76"/>
        <item x="204"/>
        <item x="4"/>
        <item x="195"/>
        <item x="44"/>
        <item x="244"/>
        <item x="38"/>
        <item x="263"/>
        <item x="212"/>
        <item x="187"/>
        <item x="184"/>
        <item x="5"/>
        <item x="7"/>
        <item x="11"/>
        <item x="176"/>
        <item x="266"/>
        <item x="186"/>
        <item x="267"/>
        <item x="286"/>
        <item x="156"/>
        <item x="52"/>
        <item x="138"/>
        <item x="51"/>
        <item x="97"/>
        <item x="305"/>
        <item x="116"/>
        <item x="300"/>
        <item x="120"/>
        <item x="98"/>
        <item x="293"/>
        <item x="77"/>
        <item x="70"/>
        <item t="default"/>
      </items>
    </pivotField>
    <pivotField axis="axisRow" showAll="0">
      <items count="13">
        <item x="7"/>
        <item x="0"/>
        <item x="2"/>
        <item x="10"/>
        <item x="8"/>
        <item x="1"/>
        <item x="5"/>
        <item x="6"/>
        <item x="3"/>
        <item x="11"/>
        <item x="9"/>
        <item x="4"/>
        <item t="default"/>
      </items>
    </pivotField>
    <pivotField showAll="0"/>
    <pivotField showAll="0"/>
    <pivotField dataField="1" showAll="0"/>
  </pivotFields>
  <rowFields count="1">
    <field x="2"/>
  </rowFields>
  <rowItems count="13">
    <i>
      <x/>
    </i>
    <i>
      <x v="1"/>
    </i>
    <i>
      <x v="2"/>
    </i>
    <i>
      <x v="3"/>
    </i>
    <i>
      <x v="4"/>
    </i>
    <i>
      <x v="5"/>
    </i>
    <i>
      <x v="6"/>
    </i>
    <i>
      <x v="7"/>
    </i>
    <i>
      <x v="8"/>
    </i>
    <i>
      <x v="9"/>
    </i>
    <i>
      <x v="10"/>
    </i>
    <i>
      <x v="11"/>
    </i>
    <i t="grand">
      <x/>
    </i>
  </rowItems>
  <colFields count="1">
    <field x="-2"/>
  </colFields>
  <colItems count="2">
    <i>
      <x/>
    </i>
    <i i="1">
      <x v="1"/>
    </i>
  </colItems>
  <dataFields count="2">
    <dataField name="Say İŞİN ADI" fld="1" subtotal="count" baseField="0" baseItem="0"/>
    <dataField name="Toplam PROJE BEDELİ (₺)"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Değerler" updatedVersion="6" minRefreshableVersion="3" useAutoFormatting="1" itemPrintTitles="1" createdVersion="6" indent="0" outline="1" outlineData="1" multipleFieldFilters="0">
  <location ref="A3:C33" firstHeaderRow="0" firstDataRow="1" firstDataCol="1"/>
  <pivotFields count="6">
    <pivotField axis="axisRow" showAll="0">
      <items count="30">
        <item x="19"/>
        <item x="20"/>
        <item x="21"/>
        <item x="11"/>
        <item x="22"/>
        <item x="23"/>
        <item x="24"/>
        <item x="7"/>
        <item x="3"/>
        <item x="25"/>
        <item x="6"/>
        <item x="26"/>
        <item x="14"/>
        <item x="17"/>
        <item x="1"/>
        <item x="10"/>
        <item x="8"/>
        <item x="0"/>
        <item x="5"/>
        <item x="4"/>
        <item x="9"/>
        <item x="18"/>
        <item x="13"/>
        <item x="12"/>
        <item x="15"/>
        <item x="27"/>
        <item x="2"/>
        <item x="28"/>
        <item x="16"/>
        <item t="default"/>
      </items>
    </pivotField>
    <pivotField dataField="1" showAll="0"/>
    <pivotField showAll="0">
      <items count="13">
        <item x="7"/>
        <item x="0"/>
        <item x="2"/>
        <item x="10"/>
        <item x="8"/>
        <item x="1"/>
        <item x="5"/>
        <item x="6"/>
        <item x="3"/>
        <item x="11"/>
        <item x="9"/>
        <item x="4"/>
        <item t="default"/>
      </items>
    </pivotField>
    <pivotField showAll="0"/>
    <pivotField showAll="0"/>
    <pivotField dataField="1" showAll="0"/>
  </pivotFields>
  <rowFields count="1">
    <field x="0"/>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Fields count="1">
    <field x="-2"/>
  </colFields>
  <colItems count="2">
    <i>
      <x/>
    </i>
    <i i="1">
      <x v="1"/>
    </i>
  </colItems>
  <dataFields count="2">
    <dataField name="Say İŞİN ADI" fld="1" subtotal="count" baseField="0" baseItem="0"/>
    <dataField name="Toplam PROJE BEDELİ (₺)"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4"/>
  <sheetViews>
    <sheetView workbookViewId="0">
      <selection activeCell="A3" sqref="A3:C34"/>
    </sheetView>
  </sheetViews>
  <sheetFormatPr defaultRowHeight="15" x14ac:dyDescent="0.25"/>
  <cols>
    <col min="1" max="1" width="48.42578125" bestFit="1" customWidth="1"/>
    <col min="2" max="2" width="11.5703125" bestFit="1" customWidth="1"/>
    <col min="3" max="3" width="23.140625" bestFit="1" customWidth="1"/>
  </cols>
  <sheetData>
    <row r="3" spans="1:3" x14ac:dyDescent="0.25">
      <c r="A3" s="32" t="s">
        <v>158</v>
      </c>
      <c r="B3" t="s">
        <v>160</v>
      </c>
      <c r="C3" t="s">
        <v>161</v>
      </c>
    </row>
    <row r="4" spans="1:3" x14ac:dyDescent="0.25">
      <c r="A4" s="33" t="s">
        <v>37</v>
      </c>
      <c r="B4" s="34">
        <v>18</v>
      </c>
      <c r="C4" s="34">
        <v>185028341.72819999</v>
      </c>
    </row>
    <row r="5" spans="1:3" x14ac:dyDescent="0.25">
      <c r="A5" s="33" t="s">
        <v>39</v>
      </c>
      <c r="B5" s="34">
        <v>5</v>
      </c>
      <c r="C5" s="34">
        <v>6000000</v>
      </c>
    </row>
    <row r="6" spans="1:3" x14ac:dyDescent="0.25">
      <c r="A6" s="33" t="s">
        <v>401</v>
      </c>
      <c r="B6" s="34">
        <v>1</v>
      </c>
      <c r="C6" s="34">
        <v>200000</v>
      </c>
    </row>
    <row r="7" spans="1:3" x14ac:dyDescent="0.25">
      <c r="A7" s="33" t="s">
        <v>32</v>
      </c>
      <c r="B7" s="34">
        <v>4</v>
      </c>
      <c r="C7" s="34">
        <v>20903358</v>
      </c>
    </row>
    <row r="8" spans="1:3" x14ac:dyDescent="0.25">
      <c r="A8" s="33" t="s">
        <v>98</v>
      </c>
      <c r="B8" s="34">
        <v>3</v>
      </c>
      <c r="C8" s="34">
        <v>21712252</v>
      </c>
    </row>
    <row r="9" spans="1:3" x14ac:dyDescent="0.25">
      <c r="A9" s="33" t="s">
        <v>74</v>
      </c>
      <c r="B9" s="34">
        <v>3</v>
      </c>
      <c r="C9" s="34">
        <v>6250000</v>
      </c>
    </row>
    <row r="10" spans="1:3" x14ac:dyDescent="0.25">
      <c r="A10" s="33" t="s">
        <v>38</v>
      </c>
      <c r="B10" s="34">
        <v>13</v>
      </c>
      <c r="C10" s="34">
        <v>1326585.0099999998</v>
      </c>
    </row>
    <row r="11" spans="1:3" x14ac:dyDescent="0.25">
      <c r="A11" s="33" t="s">
        <v>17</v>
      </c>
      <c r="B11" s="34">
        <v>3</v>
      </c>
      <c r="C11" s="34">
        <v>4448127.62</v>
      </c>
    </row>
    <row r="12" spans="1:3" x14ac:dyDescent="0.25">
      <c r="A12" s="33" t="s">
        <v>9</v>
      </c>
      <c r="B12" s="34">
        <v>4</v>
      </c>
      <c r="C12" s="34">
        <v>16402161.58</v>
      </c>
    </row>
    <row r="13" spans="1:3" x14ac:dyDescent="0.25">
      <c r="A13" s="33" t="s">
        <v>184</v>
      </c>
      <c r="B13" s="34">
        <v>6</v>
      </c>
      <c r="C13" s="34">
        <v>52700000</v>
      </c>
    </row>
    <row r="14" spans="1:3" x14ac:dyDescent="0.25">
      <c r="A14" s="33" t="s">
        <v>79</v>
      </c>
      <c r="B14" s="34">
        <v>1</v>
      </c>
      <c r="C14" s="34">
        <v>2000000</v>
      </c>
    </row>
    <row r="15" spans="1:3" x14ac:dyDescent="0.25">
      <c r="A15" s="33" t="s">
        <v>63</v>
      </c>
      <c r="B15" s="34">
        <v>4</v>
      </c>
      <c r="C15" s="34">
        <v>338400000</v>
      </c>
    </row>
    <row r="16" spans="1:3" x14ac:dyDescent="0.25">
      <c r="A16" s="33" t="s">
        <v>170</v>
      </c>
      <c r="B16" s="34">
        <v>4</v>
      </c>
      <c r="C16" s="34">
        <v>2299334</v>
      </c>
    </row>
    <row r="17" spans="1:3" x14ac:dyDescent="0.25">
      <c r="A17" s="33" t="s">
        <v>181</v>
      </c>
      <c r="B17" s="34">
        <v>2</v>
      </c>
      <c r="C17" s="34">
        <v>120000</v>
      </c>
    </row>
    <row r="18" spans="1:3" x14ac:dyDescent="0.25">
      <c r="A18" s="33" t="s">
        <v>104</v>
      </c>
      <c r="B18" s="34">
        <v>90</v>
      </c>
      <c r="C18" s="34">
        <v>1457871904.170001</v>
      </c>
    </row>
    <row r="19" spans="1:3" x14ac:dyDescent="0.25">
      <c r="A19" s="33" t="s">
        <v>57</v>
      </c>
      <c r="B19" s="34">
        <v>1</v>
      </c>
      <c r="C19" s="34">
        <v>8673258.6199999992</v>
      </c>
    </row>
    <row r="20" spans="1:3" x14ac:dyDescent="0.25">
      <c r="A20" s="33" t="s">
        <v>112</v>
      </c>
      <c r="B20" s="34">
        <v>6</v>
      </c>
      <c r="C20" s="34">
        <v>3050000</v>
      </c>
    </row>
    <row r="21" spans="1:3" x14ac:dyDescent="0.25">
      <c r="A21" s="33" t="s">
        <v>20</v>
      </c>
      <c r="B21" s="34">
        <v>5</v>
      </c>
      <c r="C21" s="34">
        <v>12014760</v>
      </c>
    </row>
    <row r="22" spans="1:3" x14ac:dyDescent="0.25">
      <c r="A22" s="33" t="s">
        <v>95</v>
      </c>
      <c r="B22" s="34">
        <v>2</v>
      </c>
      <c r="C22" s="34">
        <v>11521000</v>
      </c>
    </row>
    <row r="23" spans="1:3" x14ac:dyDescent="0.25">
      <c r="A23" s="33" t="s">
        <v>12</v>
      </c>
      <c r="B23" s="34">
        <v>2</v>
      </c>
      <c r="C23" s="34">
        <v>28091480</v>
      </c>
    </row>
    <row r="24" spans="1:3" x14ac:dyDescent="0.25">
      <c r="A24" s="33" t="s">
        <v>46</v>
      </c>
      <c r="B24" s="34">
        <v>2</v>
      </c>
      <c r="C24" s="34">
        <v>43673803.359999999</v>
      </c>
    </row>
    <row r="25" spans="1:3" x14ac:dyDescent="0.25">
      <c r="A25" s="33" t="s">
        <v>27</v>
      </c>
      <c r="B25" s="34">
        <v>8</v>
      </c>
      <c r="C25" s="34">
        <v>15798105.5</v>
      </c>
    </row>
    <row r="26" spans="1:3" x14ac:dyDescent="0.25">
      <c r="A26" s="33" t="s">
        <v>36</v>
      </c>
      <c r="B26" s="34">
        <v>21</v>
      </c>
      <c r="C26" s="34">
        <v>101350577.86</v>
      </c>
    </row>
    <row r="27" spans="1:3" x14ac:dyDescent="0.25">
      <c r="A27" s="33" t="s">
        <v>91</v>
      </c>
      <c r="B27" s="34">
        <v>7</v>
      </c>
      <c r="C27" s="34">
        <v>14091224.57</v>
      </c>
    </row>
    <row r="28" spans="1:3" x14ac:dyDescent="0.25">
      <c r="A28" s="33" t="s">
        <v>55</v>
      </c>
      <c r="B28" s="34">
        <v>1</v>
      </c>
      <c r="C28" s="34">
        <v>138599.97</v>
      </c>
    </row>
    <row r="29" spans="1:3" x14ac:dyDescent="0.25">
      <c r="A29" s="33" t="s">
        <v>94</v>
      </c>
      <c r="B29" s="34">
        <v>1</v>
      </c>
      <c r="C29" s="34">
        <v>1402219.61</v>
      </c>
    </row>
    <row r="30" spans="1:3" x14ac:dyDescent="0.25">
      <c r="A30" s="33" t="s">
        <v>93</v>
      </c>
      <c r="B30" s="34">
        <v>1</v>
      </c>
      <c r="C30" s="34">
        <v>466100</v>
      </c>
    </row>
    <row r="31" spans="1:3" x14ac:dyDescent="0.25">
      <c r="A31" s="33" t="s">
        <v>58</v>
      </c>
      <c r="B31" s="34">
        <v>1</v>
      </c>
      <c r="C31" s="34">
        <v>4650536.5199999996</v>
      </c>
    </row>
    <row r="32" spans="1:3" x14ac:dyDescent="0.25">
      <c r="A32" s="33" t="s">
        <v>40</v>
      </c>
      <c r="B32" s="34">
        <v>1</v>
      </c>
      <c r="C32" s="34">
        <v>1708215.2</v>
      </c>
    </row>
    <row r="33" spans="1:3" x14ac:dyDescent="0.25">
      <c r="A33" s="33" t="s">
        <v>33</v>
      </c>
      <c r="B33" s="34">
        <v>100</v>
      </c>
      <c r="C33" s="34">
        <v>102946052.40889709</v>
      </c>
    </row>
    <row r="34" spans="1:3" x14ac:dyDescent="0.25">
      <c r="A34" s="33" t="s">
        <v>159</v>
      </c>
      <c r="B34" s="34">
        <v>320</v>
      </c>
      <c r="C34" s="34">
        <v>2465237997.7270966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0"/>
  <sheetViews>
    <sheetView tabSelected="1" view="pageBreakPreview" topLeftCell="B274" zoomScale="70" zoomScaleNormal="70" zoomScaleSheetLayoutView="70" workbookViewId="0">
      <selection activeCell="D113" sqref="D113"/>
    </sheetView>
  </sheetViews>
  <sheetFormatPr defaultRowHeight="18.75" x14ac:dyDescent="0.3"/>
  <cols>
    <col min="1" max="1" width="12.28515625" style="2" hidden="1" customWidth="1"/>
    <col min="2" max="2" width="11.5703125" style="7" customWidth="1"/>
    <col min="3" max="3" width="34.5703125" style="7" customWidth="1"/>
    <col min="4" max="4" width="73" style="22" customWidth="1"/>
    <col min="5" max="5" width="17.28515625" style="25" bestFit="1" customWidth="1"/>
    <col min="6" max="6" width="16.7109375" style="7" customWidth="1"/>
    <col min="7" max="7" width="16.42578125" style="24" bestFit="1" customWidth="1"/>
    <col min="8" max="8" width="29.85546875" style="23" customWidth="1"/>
    <col min="9" max="9" width="0" style="2" hidden="1" customWidth="1"/>
    <col min="10" max="16384" width="9.140625" style="2"/>
  </cols>
  <sheetData>
    <row r="1" spans="2:8" ht="39.75" customHeight="1" x14ac:dyDescent="0.3"/>
    <row r="2" spans="2:8" ht="39.75" customHeight="1" x14ac:dyDescent="0.3"/>
    <row r="3" spans="2:8" ht="39.75" customHeight="1" x14ac:dyDescent="0.3">
      <c r="B3" s="131" t="s">
        <v>43</v>
      </c>
      <c r="C3" s="131"/>
      <c r="D3" s="131"/>
      <c r="E3" s="131"/>
      <c r="F3" s="131"/>
      <c r="G3" s="131"/>
      <c r="H3" s="131"/>
    </row>
    <row r="4" spans="2:8" ht="39.75" customHeight="1" x14ac:dyDescent="0.3">
      <c r="B4" s="131"/>
      <c r="C4" s="131"/>
      <c r="D4" s="131"/>
      <c r="E4" s="131"/>
      <c r="F4" s="131"/>
      <c r="G4" s="131"/>
      <c r="H4" s="131"/>
    </row>
    <row r="5" spans="2:8" ht="39.75" customHeight="1" x14ac:dyDescent="0.3">
      <c r="B5" s="131"/>
      <c r="C5" s="131"/>
      <c r="D5" s="131"/>
      <c r="E5" s="131"/>
      <c r="F5" s="131"/>
      <c r="G5" s="131"/>
      <c r="H5" s="131"/>
    </row>
    <row r="6" spans="2:8" ht="39.75" customHeight="1" x14ac:dyDescent="0.3"/>
    <row r="7" spans="2:8" ht="39.75" customHeight="1" x14ac:dyDescent="0.3"/>
    <row r="8" spans="2:8" ht="39.75" customHeight="1" x14ac:dyDescent="0.3"/>
    <row r="9" spans="2:8" ht="39.75" customHeight="1" x14ac:dyDescent="0.3"/>
    <row r="10" spans="2:8" ht="39.75" customHeight="1" x14ac:dyDescent="0.3"/>
    <row r="11" spans="2:8" ht="39.75" customHeight="1" x14ac:dyDescent="0.3"/>
    <row r="12" spans="2:8" ht="39.75" customHeight="1" x14ac:dyDescent="0.3">
      <c r="B12" s="132" t="s">
        <v>44</v>
      </c>
      <c r="C12" s="132"/>
      <c r="D12" s="132"/>
      <c r="E12" s="132"/>
      <c r="F12" s="132"/>
      <c r="G12" s="132"/>
      <c r="H12" s="132"/>
    </row>
    <row r="13" spans="2:8" ht="39.75" customHeight="1" x14ac:dyDescent="0.3">
      <c r="B13" s="132"/>
      <c r="C13" s="132"/>
      <c r="D13" s="132"/>
      <c r="E13" s="132"/>
      <c r="F13" s="132"/>
      <c r="G13" s="132"/>
      <c r="H13" s="132"/>
    </row>
    <row r="14" spans="2:8" ht="39.75" customHeight="1" x14ac:dyDescent="0.3"/>
    <row r="15" spans="2:8" ht="39.75" customHeight="1" x14ac:dyDescent="0.3"/>
    <row r="16" spans="2:8" ht="39.75" customHeight="1" x14ac:dyDescent="0.3"/>
    <row r="17" ht="39.75" customHeight="1" x14ac:dyDescent="0.3"/>
    <row r="18" ht="39.75" customHeight="1" x14ac:dyDescent="0.3"/>
    <row r="19" ht="39.75" customHeight="1" x14ac:dyDescent="0.3"/>
    <row r="20" ht="39.75" customHeight="1" x14ac:dyDescent="0.3"/>
    <row r="21" ht="39.75" customHeight="1" x14ac:dyDescent="0.3"/>
    <row r="22" ht="39.75" customHeight="1" x14ac:dyDescent="0.3"/>
    <row r="23" ht="39.75" customHeight="1" x14ac:dyDescent="0.3"/>
    <row r="24" ht="39.75" customHeight="1" x14ac:dyDescent="0.3"/>
    <row r="25" ht="39.75" customHeight="1" x14ac:dyDescent="0.3"/>
    <row r="26" ht="39.75" customHeight="1" x14ac:dyDescent="0.3"/>
    <row r="27" ht="39.75" customHeight="1" x14ac:dyDescent="0.3"/>
    <row r="28" ht="39.75" customHeight="1" x14ac:dyDescent="0.3"/>
    <row r="29" ht="39.75" customHeight="1" x14ac:dyDescent="0.3"/>
    <row r="30" ht="39.75" customHeight="1" x14ac:dyDescent="0.3"/>
    <row r="31" ht="39.75" customHeight="1" x14ac:dyDescent="0.3"/>
    <row r="32" ht="39.75" customHeight="1" x14ac:dyDescent="0.3"/>
    <row r="33" spans="1:9" ht="39.75" customHeight="1" x14ac:dyDescent="0.3"/>
    <row r="34" spans="1:9" ht="39.75" customHeight="1" x14ac:dyDescent="0.3"/>
    <row r="35" spans="1:9" ht="39.75" customHeight="1" x14ac:dyDescent="0.3">
      <c r="B35" s="132">
        <v>2019</v>
      </c>
      <c r="C35" s="132"/>
      <c r="D35" s="132"/>
      <c r="E35" s="132"/>
      <c r="F35" s="132"/>
      <c r="G35" s="132"/>
      <c r="H35" s="132"/>
    </row>
    <row r="36" spans="1:9" ht="39.75" customHeight="1" x14ac:dyDescent="0.3">
      <c r="B36" s="132"/>
      <c r="C36" s="132"/>
      <c r="D36" s="132"/>
      <c r="E36" s="132"/>
      <c r="F36" s="132"/>
      <c r="G36" s="132"/>
      <c r="H36" s="132"/>
    </row>
    <row r="37" spans="1:9" ht="39.75" customHeight="1" thickBot="1" x14ac:dyDescent="0.35"/>
    <row r="38" spans="1:9" ht="39.75" customHeight="1" thickBot="1" x14ac:dyDescent="0.35">
      <c r="A38" s="133" t="s">
        <v>0</v>
      </c>
      <c r="B38" s="134"/>
      <c r="C38" s="134"/>
      <c r="D38" s="134"/>
      <c r="E38" s="134"/>
      <c r="F38" s="134"/>
      <c r="G38" s="134"/>
      <c r="H38" s="135"/>
      <c r="I38" s="1"/>
    </row>
    <row r="39" spans="1:9" ht="51.95" customHeight="1" x14ac:dyDescent="0.3">
      <c r="A39" s="40"/>
      <c r="B39" s="126" t="s">
        <v>107</v>
      </c>
      <c r="C39" s="127"/>
      <c r="D39" s="127"/>
      <c r="E39" s="127"/>
      <c r="F39" s="127"/>
      <c r="G39" s="127"/>
      <c r="H39" s="128"/>
      <c r="I39" s="1"/>
    </row>
    <row r="40" spans="1:9" ht="51.95" customHeight="1" x14ac:dyDescent="0.3">
      <c r="A40" s="40"/>
      <c r="B40" s="31" t="s">
        <v>1</v>
      </c>
      <c r="C40" s="31" t="s">
        <v>2</v>
      </c>
      <c r="D40" s="39" t="s">
        <v>3</v>
      </c>
      <c r="E40" s="31" t="s">
        <v>4</v>
      </c>
      <c r="F40" s="31" t="s">
        <v>5</v>
      </c>
      <c r="G40" s="31" t="s">
        <v>6</v>
      </c>
      <c r="H40" s="31" t="s">
        <v>7</v>
      </c>
      <c r="I40" s="1"/>
    </row>
    <row r="41" spans="1:9" ht="51.95" customHeight="1" x14ac:dyDescent="0.3">
      <c r="A41" s="40"/>
      <c r="B41" s="41">
        <v>1</v>
      </c>
      <c r="C41" s="42" t="s">
        <v>95</v>
      </c>
      <c r="D41" s="43" t="s">
        <v>96</v>
      </c>
      <c r="E41" s="44" t="s">
        <v>105</v>
      </c>
      <c r="F41" s="45">
        <v>43339</v>
      </c>
      <c r="G41" s="45">
        <v>43602</v>
      </c>
      <c r="H41" s="46">
        <v>1521000</v>
      </c>
      <c r="I41" s="1"/>
    </row>
    <row r="42" spans="1:9" ht="51.95" customHeight="1" x14ac:dyDescent="0.3">
      <c r="A42" s="40"/>
      <c r="B42" s="41">
        <v>2</v>
      </c>
      <c r="C42" s="42" t="s">
        <v>95</v>
      </c>
      <c r="D42" s="43" t="s">
        <v>97</v>
      </c>
      <c r="E42" s="44" t="s">
        <v>105</v>
      </c>
      <c r="F42" s="47">
        <v>41393</v>
      </c>
      <c r="G42" s="47">
        <v>43729</v>
      </c>
      <c r="H42" s="46">
        <v>10000000</v>
      </c>
      <c r="I42" s="1"/>
    </row>
    <row r="43" spans="1:9" ht="51.95" customHeight="1" x14ac:dyDescent="0.3">
      <c r="A43" s="40"/>
      <c r="B43" s="114" t="s">
        <v>8</v>
      </c>
      <c r="C43" s="115"/>
      <c r="D43" s="115"/>
      <c r="E43" s="115"/>
      <c r="F43" s="115"/>
      <c r="G43" s="116"/>
      <c r="H43" s="28">
        <f>SUM(H41:H42)</f>
        <v>11521000</v>
      </c>
      <c r="I43" s="1"/>
    </row>
    <row r="44" spans="1:9" ht="51.95" customHeight="1" x14ac:dyDescent="0.3">
      <c r="A44" s="4"/>
      <c r="B44" s="126" t="s">
        <v>56</v>
      </c>
      <c r="C44" s="127"/>
      <c r="D44" s="127"/>
      <c r="E44" s="127"/>
      <c r="F44" s="127"/>
      <c r="G44" s="127"/>
      <c r="H44" s="128"/>
      <c r="I44" s="3"/>
    </row>
    <row r="45" spans="1:9" ht="51.95" customHeight="1" x14ac:dyDescent="0.3">
      <c r="A45" s="4"/>
      <c r="B45" s="31" t="s">
        <v>1</v>
      </c>
      <c r="C45" s="31" t="s">
        <v>2</v>
      </c>
      <c r="D45" s="39" t="s">
        <v>3</v>
      </c>
      <c r="E45" s="31" t="s">
        <v>4</v>
      </c>
      <c r="F45" s="31" t="s">
        <v>5</v>
      </c>
      <c r="G45" s="31" t="s">
        <v>6</v>
      </c>
      <c r="H45" s="31" t="s">
        <v>7</v>
      </c>
      <c r="I45" s="3"/>
    </row>
    <row r="46" spans="1:9" ht="51.95" customHeight="1" x14ac:dyDescent="0.3">
      <c r="A46" s="4"/>
      <c r="B46" s="41">
        <v>1</v>
      </c>
      <c r="C46" s="42" t="s">
        <v>57</v>
      </c>
      <c r="D46" s="43" t="s">
        <v>155</v>
      </c>
      <c r="E46" s="44" t="s">
        <v>22</v>
      </c>
      <c r="F46" s="45">
        <v>43150</v>
      </c>
      <c r="G46" s="45">
        <v>43644</v>
      </c>
      <c r="H46" s="46">
        <v>8673258.6199999992</v>
      </c>
      <c r="I46" s="3"/>
    </row>
    <row r="47" spans="1:9" ht="51.95" customHeight="1" x14ac:dyDescent="0.3">
      <c r="A47" s="4"/>
      <c r="B47" s="41">
        <v>2</v>
      </c>
      <c r="C47" s="42" t="s">
        <v>58</v>
      </c>
      <c r="D47" s="43" t="s">
        <v>106</v>
      </c>
      <c r="E47" s="44" t="s">
        <v>10</v>
      </c>
      <c r="F47" s="45">
        <v>43035</v>
      </c>
      <c r="G47" s="45">
        <v>43700</v>
      </c>
      <c r="H47" s="46">
        <v>4650536.5199999996</v>
      </c>
      <c r="I47" s="3"/>
    </row>
    <row r="48" spans="1:9" ht="51.95" customHeight="1" x14ac:dyDescent="0.3">
      <c r="A48" s="4"/>
      <c r="B48" s="114" t="s">
        <v>8</v>
      </c>
      <c r="C48" s="115"/>
      <c r="D48" s="115"/>
      <c r="E48" s="115"/>
      <c r="F48" s="115"/>
      <c r="G48" s="116"/>
      <c r="H48" s="28">
        <f>SUM(H46:H47)</f>
        <v>13323795.139999999</v>
      </c>
      <c r="I48" s="3"/>
    </row>
    <row r="49" spans="1:9" ht="51.95" customHeight="1" x14ac:dyDescent="0.3">
      <c r="A49" s="4"/>
      <c r="B49" s="126" t="s">
        <v>83</v>
      </c>
      <c r="C49" s="127"/>
      <c r="D49" s="127"/>
      <c r="E49" s="127"/>
      <c r="F49" s="127"/>
      <c r="G49" s="127"/>
      <c r="H49" s="128"/>
      <c r="I49" s="3"/>
    </row>
    <row r="50" spans="1:9" ht="51.95" customHeight="1" x14ac:dyDescent="0.3">
      <c r="A50" s="4"/>
      <c r="B50" s="30" t="s">
        <v>1</v>
      </c>
      <c r="C50" s="30" t="s">
        <v>2</v>
      </c>
      <c r="D50" s="39" t="s">
        <v>3</v>
      </c>
      <c r="E50" s="26" t="s">
        <v>4</v>
      </c>
      <c r="F50" s="31" t="s">
        <v>5</v>
      </c>
      <c r="G50" s="31" t="s">
        <v>6</v>
      </c>
      <c r="H50" s="5" t="s">
        <v>7</v>
      </c>
      <c r="I50" s="3"/>
    </row>
    <row r="51" spans="1:9" ht="51.95" customHeight="1" x14ac:dyDescent="0.3">
      <c r="A51" s="4"/>
      <c r="B51" s="41">
        <v>1</v>
      </c>
      <c r="C51" s="43" t="s">
        <v>9</v>
      </c>
      <c r="D51" s="43" t="s">
        <v>185</v>
      </c>
      <c r="E51" s="43" t="s">
        <v>10</v>
      </c>
      <c r="F51" s="45">
        <v>42262</v>
      </c>
      <c r="G51" s="45">
        <v>43094</v>
      </c>
      <c r="H51" s="46">
        <v>6700000</v>
      </c>
      <c r="I51" s="3"/>
    </row>
    <row r="52" spans="1:9" ht="51.95" customHeight="1" x14ac:dyDescent="0.3">
      <c r="A52" s="4"/>
      <c r="B52" s="41">
        <v>2</v>
      </c>
      <c r="C52" s="43" t="s">
        <v>9</v>
      </c>
      <c r="D52" s="43" t="s">
        <v>186</v>
      </c>
      <c r="E52" s="43" t="s">
        <v>10</v>
      </c>
      <c r="F52" s="45">
        <v>42513</v>
      </c>
      <c r="G52" s="45">
        <v>43199</v>
      </c>
      <c r="H52" s="46">
        <v>6300000</v>
      </c>
      <c r="I52" s="3"/>
    </row>
    <row r="53" spans="1:9" ht="51.95" customHeight="1" x14ac:dyDescent="0.3">
      <c r="A53" s="4"/>
      <c r="B53" s="41">
        <v>3</v>
      </c>
      <c r="C53" s="43" t="s">
        <v>9</v>
      </c>
      <c r="D53" s="43" t="s">
        <v>187</v>
      </c>
      <c r="E53" s="43" t="s">
        <v>10</v>
      </c>
      <c r="F53" s="45">
        <v>42928</v>
      </c>
      <c r="G53" s="45">
        <v>43360</v>
      </c>
      <c r="H53" s="46">
        <v>23200000</v>
      </c>
      <c r="I53" s="3"/>
    </row>
    <row r="54" spans="1:9" ht="51.95" customHeight="1" x14ac:dyDescent="0.3">
      <c r="A54" s="4"/>
      <c r="B54" s="41">
        <v>4</v>
      </c>
      <c r="C54" s="43" t="s">
        <v>9</v>
      </c>
      <c r="D54" s="43" t="s">
        <v>188</v>
      </c>
      <c r="E54" s="43" t="s">
        <v>10</v>
      </c>
      <c r="F54" s="45">
        <v>42543</v>
      </c>
      <c r="G54" s="45">
        <v>43140</v>
      </c>
      <c r="H54" s="46">
        <v>6600000</v>
      </c>
      <c r="I54" s="3"/>
    </row>
    <row r="55" spans="1:9" ht="51.95" customHeight="1" x14ac:dyDescent="0.3">
      <c r="A55" s="4"/>
      <c r="B55" s="41">
        <v>5</v>
      </c>
      <c r="C55" s="43" t="s">
        <v>9</v>
      </c>
      <c r="D55" s="43" t="s">
        <v>189</v>
      </c>
      <c r="E55" s="43" t="s">
        <v>10</v>
      </c>
      <c r="F55" s="45">
        <v>42538</v>
      </c>
      <c r="G55" s="45">
        <v>43140</v>
      </c>
      <c r="H55" s="46">
        <v>7500000</v>
      </c>
      <c r="I55" s="3"/>
    </row>
    <row r="56" spans="1:9" ht="51.95" customHeight="1" x14ac:dyDescent="0.3">
      <c r="A56" s="4"/>
      <c r="B56" s="41">
        <v>6</v>
      </c>
      <c r="C56" s="43" t="s">
        <v>9</v>
      </c>
      <c r="D56" s="43" t="s">
        <v>190</v>
      </c>
      <c r="E56" s="43" t="s">
        <v>10</v>
      </c>
      <c r="F56" s="45">
        <v>43129</v>
      </c>
      <c r="G56" s="45">
        <v>43449</v>
      </c>
      <c r="H56" s="46">
        <v>2400000</v>
      </c>
      <c r="I56" s="3"/>
    </row>
    <row r="57" spans="1:9" ht="51.95" customHeight="1" x14ac:dyDescent="0.3">
      <c r="A57" s="4"/>
      <c r="B57" s="41">
        <v>7</v>
      </c>
      <c r="C57" s="43" t="s">
        <v>9</v>
      </c>
      <c r="D57" s="43" t="s">
        <v>84</v>
      </c>
      <c r="E57" s="43" t="s">
        <v>10</v>
      </c>
      <c r="F57" s="45">
        <v>42804</v>
      </c>
      <c r="G57" s="45">
        <v>43527</v>
      </c>
      <c r="H57" s="46">
        <v>11029841.58</v>
      </c>
      <c r="I57" s="3"/>
    </row>
    <row r="58" spans="1:9" ht="51.95" customHeight="1" x14ac:dyDescent="0.3">
      <c r="A58" s="4"/>
      <c r="B58" s="41">
        <v>8</v>
      </c>
      <c r="C58" s="43" t="s">
        <v>9</v>
      </c>
      <c r="D58" s="43" t="s">
        <v>85</v>
      </c>
      <c r="E58" s="43" t="s">
        <v>10</v>
      </c>
      <c r="F58" s="45">
        <v>43231</v>
      </c>
      <c r="G58" s="45">
        <v>43512</v>
      </c>
      <c r="H58" s="46">
        <v>2288020</v>
      </c>
      <c r="I58" s="3"/>
    </row>
    <row r="59" spans="1:9" ht="51.95" customHeight="1" x14ac:dyDescent="0.3">
      <c r="A59" s="4"/>
      <c r="B59" s="41">
        <v>9</v>
      </c>
      <c r="C59" s="43" t="s">
        <v>9</v>
      </c>
      <c r="D59" s="43" t="s">
        <v>86</v>
      </c>
      <c r="E59" s="43" t="s">
        <v>10</v>
      </c>
      <c r="F59" s="45">
        <v>43566</v>
      </c>
      <c r="G59" s="45">
        <v>43684</v>
      </c>
      <c r="H59" s="46">
        <v>1005300</v>
      </c>
      <c r="I59" s="3"/>
    </row>
    <row r="60" spans="1:9" ht="51.95" customHeight="1" x14ac:dyDescent="0.3">
      <c r="A60" s="4"/>
      <c r="B60" s="41">
        <v>10</v>
      </c>
      <c r="C60" s="43" t="s">
        <v>9</v>
      </c>
      <c r="D60" s="43" t="s">
        <v>87</v>
      </c>
      <c r="E60" s="43" t="s">
        <v>10</v>
      </c>
      <c r="F60" s="45">
        <v>43339</v>
      </c>
      <c r="G60" s="45">
        <v>43648</v>
      </c>
      <c r="H60" s="46">
        <v>2079000</v>
      </c>
      <c r="I60" s="3"/>
    </row>
    <row r="61" spans="1:9" ht="51.95" customHeight="1" x14ac:dyDescent="0.3">
      <c r="A61" s="4"/>
      <c r="B61" s="114" t="s">
        <v>8</v>
      </c>
      <c r="C61" s="115"/>
      <c r="D61" s="115"/>
      <c r="E61" s="115"/>
      <c r="F61" s="115"/>
      <c r="G61" s="116"/>
      <c r="H61" s="28">
        <f>SUM(H51:H60)</f>
        <v>69102161.579999998</v>
      </c>
      <c r="I61" s="3"/>
    </row>
    <row r="62" spans="1:9" ht="51.95" customHeight="1" x14ac:dyDescent="0.3">
      <c r="A62" s="4"/>
      <c r="B62" s="120" t="s">
        <v>45</v>
      </c>
      <c r="C62" s="121"/>
      <c r="D62" s="121"/>
      <c r="E62" s="121"/>
      <c r="F62" s="121"/>
      <c r="G62" s="121"/>
      <c r="H62" s="122"/>
      <c r="I62" s="3"/>
    </row>
    <row r="63" spans="1:9" ht="51.95" customHeight="1" x14ac:dyDescent="0.3">
      <c r="A63" s="4"/>
      <c r="B63" s="104" t="s">
        <v>1</v>
      </c>
      <c r="C63" s="104" t="s">
        <v>2</v>
      </c>
      <c r="D63" s="105" t="s">
        <v>3</v>
      </c>
      <c r="E63" s="104" t="s">
        <v>4</v>
      </c>
      <c r="F63" s="104" t="s">
        <v>5</v>
      </c>
      <c r="G63" s="104" t="s">
        <v>6</v>
      </c>
      <c r="H63" s="104" t="s">
        <v>7</v>
      </c>
      <c r="I63" s="3"/>
    </row>
    <row r="64" spans="1:9" ht="51.95" customHeight="1" x14ac:dyDescent="0.3">
      <c r="A64" s="4"/>
      <c r="B64" s="48">
        <v>1</v>
      </c>
      <c r="C64" s="49" t="s">
        <v>46</v>
      </c>
      <c r="D64" s="94" t="s">
        <v>47</v>
      </c>
      <c r="E64" s="43" t="s">
        <v>10</v>
      </c>
      <c r="F64" s="45">
        <v>42655</v>
      </c>
      <c r="G64" s="45">
        <v>43424</v>
      </c>
      <c r="H64" s="46">
        <v>16581402.27</v>
      </c>
      <c r="I64" s="3"/>
    </row>
    <row r="65" spans="1:9" ht="51.95" customHeight="1" x14ac:dyDescent="0.3">
      <c r="A65" s="4"/>
      <c r="B65" s="48">
        <v>2</v>
      </c>
      <c r="C65" s="49" t="s">
        <v>46</v>
      </c>
      <c r="D65" s="94" t="s">
        <v>48</v>
      </c>
      <c r="E65" s="50" t="s">
        <v>10</v>
      </c>
      <c r="F65" s="45">
        <v>41976</v>
      </c>
      <c r="G65" s="45">
        <v>43094</v>
      </c>
      <c r="H65" s="46">
        <v>27092401.09</v>
      </c>
      <c r="I65" s="3"/>
    </row>
    <row r="66" spans="1:9" s="7" customFormat="1" ht="51.95" customHeight="1" x14ac:dyDescent="0.3">
      <c r="B66" s="114" t="s">
        <v>8</v>
      </c>
      <c r="C66" s="115"/>
      <c r="D66" s="115"/>
      <c r="E66" s="115"/>
      <c r="F66" s="115"/>
      <c r="G66" s="116"/>
      <c r="H66" s="28">
        <f>SUM(H64:H65)</f>
        <v>43673803.359999999</v>
      </c>
    </row>
    <row r="67" spans="1:9" ht="51.95" customHeight="1" x14ac:dyDescent="0.3">
      <c r="A67" s="8"/>
      <c r="B67" s="120" t="s">
        <v>11</v>
      </c>
      <c r="C67" s="121"/>
      <c r="D67" s="121"/>
      <c r="E67" s="121"/>
      <c r="F67" s="121"/>
      <c r="G67" s="121"/>
      <c r="H67" s="122"/>
      <c r="I67" s="3"/>
    </row>
    <row r="68" spans="1:9" ht="51.95" customHeight="1" x14ac:dyDescent="0.3">
      <c r="A68" s="8"/>
      <c r="B68" s="104" t="s">
        <v>1</v>
      </c>
      <c r="C68" s="104" t="s">
        <v>2</v>
      </c>
      <c r="D68" s="105" t="s">
        <v>3</v>
      </c>
      <c r="E68" s="104" t="s">
        <v>4</v>
      </c>
      <c r="F68" s="105" t="s">
        <v>5</v>
      </c>
      <c r="G68" s="105" t="s">
        <v>6</v>
      </c>
      <c r="H68" s="5" t="s">
        <v>7</v>
      </c>
      <c r="I68" s="3"/>
    </row>
    <row r="69" spans="1:9" s="10" customFormat="1" ht="51.95" customHeight="1" x14ac:dyDescent="0.25">
      <c r="A69" s="16">
        <v>7</v>
      </c>
      <c r="B69" s="41">
        <v>1</v>
      </c>
      <c r="C69" s="43" t="s">
        <v>12</v>
      </c>
      <c r="D69" s="43" t="s">
        <v>13</v>
      </c>
      <c r="E69" s="43" t="s">
        <v>14</v>
      </c>
      <c r="F69" s="45">
        <v>42642</v>
      </c>
      <c r="G69" s="45">
        <v>43096</v>
      </c>
      <c r="H69" s="46">
        <v>12886000</v>
      </c>
      <c r="I69" s="9"/>
    </row>
    <row r="70" spans="1:9" s="10" customFormat="1" ht="51.95" customHeight="1" x14ac:dyDescent="0.25">
      <c r="A70" s="17">
        <v>17</v>
      </c>
      <c r="B70" s="41">
        <v>2</v>
      </c>
      <c r="C70" s="43" t="s">
        <v>12</v>
      </c>
      <c r="D70" s="43" t="s">
        <v>15</v>
      </c>
      <c r="E70" s="43" t="s">
        <v>14</v>
      </c>
      <c r="F70" s="45">
        <v>42691</v>
      </c>
      <c r="G70" s="45">
        <v>43224</v>
      </c>
      <c r="H70" s="46">
        <v>15205480</v>
      </c>
      <c r="I70" s="11"/>
    </row>
    <row r="71" spans="1:9" s="10" customFormat="1" ht="51.95" customHeight="1" x14ac:dyDescent="0.25">
      <c r="A71" s="14"/>
      <c r="B71" s="123" t="s">
        <v>8</v>
      </c>
      <c r="C71" s="124"/>
      <c r="D71" s="124"/>
      <c r="E71" s="124"/>
      <c r="F71" s="124"/>
      <c r="G71" s="125"/>
      <c r="H71" s="12">
        <f>SUM(H69:H70)</f>
        <v>28091480</v>
      </c>
      <c r="I71" s="13"/>
    </row>
    <row r="72" spans="1:9" s="10" customFormat="1" ht="51.95" customHeight="1" x14ac:dyDescent="0.25">
      <c r="A72" s="60"/>
      <c r="B72" s="126" t="s">
        <v>62</v>
      </c>
      <c r="C72" s="127"/>
      <c r="D72" s="127"/>
      <c r="E72" s="127"/>
      <c r="F72" s="127"/>
      <c r="G72" s="127"/>
      <c r="H72" s="128"/>
      <c r="I72" s="13"/>
    </row>
    <row r="73" spans="1:9" s="10" customFormat="1" ht="51.95" customHeight="1" x14ac:dyDescent="0.25">
      <c r="A73" s="60"/>
      <c r="B73" s="105" t="s">
        <v>1</v>
      </c>
      <c r="C73" s="105" t="s">
        <v>2</v>
      </c>
      <c r="D73" s="105" t="s">
        <v>3</v>
      </c>
      <c r="E73" s="105" t="s">
        <v>4</v>
      </c>
      <c r="F73" s="105" t="s">
        <v>5</v>
      </c>
      <c r="G73" s="105" t="s">
        <v>6</v>
      </c>
      <c r="H73" s="105" t="s">
        <v>7</v>
      </c>
      <c r="I73" s="13"/>
    </row>
    <row r="74" spans="1:9" s="10" customFormat="1" ht="51.95" customHeight="1" x14ac:dyDescent="0.25">
      <c r="A74" s="60"/>
      <c r="B74" s="61">
        <v>1</v>
      </c>
      <c r="C74" s="62" t="s">
        <v>63</v>
      </c>
      <c r="D74" s="43" t="s">
        <v>64</v>
      </c>
      <c r="E74" s="43" t="s">
        <v>67</v>
      </c>
      <c r="F74" s="66">
        <v>2015</v>
      </c>
      <c r="G74" s="66">
        <v>2018</v>
      </c>
      <c r="H74" s="65">
        <v>253500000</v>
      </c>
      <c r="I74" s="13"/>
    </row>
    <row r="75" spans="1:9" s="10" customFormat="1" ht="112.5" x14ac:dyDescent="0.25">
      <c r="A75" s="60"/>
      <c r="B75" s="61">
        <v>2</v>
      </c>
      <c r="C75" s="62" t="s">
        <v>63</v>
      </c>
      <c r="D75" s="43" t="s">
        <v>65</v>
      </c>
      <c r="E75" s="43" t="s">
        <v>67</v>
      </c>
      <c r="F75" s="66">
        <v>2018</v>
      </c>
      <c r="G75" s="66">
        <v>2019</v>
      </c>
      <c r="H75" s="65">
        <v>57200000</v>
      </c>
      <c r="I75" s="13"/>
    </row>
    <row r="76" spans="1:9" s="10" customFormat="1" ht="51.95" customHeight="1" x14ac:dyDescent="0.25">
      <c r="A76" s="60"/>
      <c r="B76" s="61">
        <v>3</v>
      </c>
      <c r="C76" s="62" t="s">
        <v>63</v>
      </c>
      <c r="D76" s="43" t="s">
        <v>66</v>
      </c>
      <c r="E76" s="43" t="s">
        <v>67</v>
      </c>
      <c r="F76" s="66">
        <v>2018</v>
      </c>
      <c r="G76" s="66">
        <v>2019</v>
      </c>
      <c r="H76" s="65">
        <v>16200000</v>
      </c>
      <c r="I76" s="13"/>
    </row>
    <row r="77" spans="1:9" s="10" customFormat="1" ht="51.95" customHeight="1" x14ac:dyDescent="0.25">
      <c r="A77" s="60"/>
      <c r="B77" s="61">
        <v>4</v>
      </c>
      <c r="C77" s="62" t="s">
        <v>63</v>
      </c>
      <c r="D77" s="42" t="s">
        <v>156</v>
      </c>
      <c r="E77" s="43" t="s">
        <v>67</v>
      </c>
      <c r="F77" s="66">
        <v>2018</v>
      </c>
      <c r="G77" s="66">
        <v>2018</v>
      </c>
      <c r="H77" s="65">
        <v>11500000</v>
      </c>
      <c r="I77" s="13"/>
    </row>
    <row r="78" spans="1:9" s="10" customFormat="1" ht="51.95" customHeight="1" x14ac:dyDescent="0.25">
      <c r="A78" s="60"/>
      <c r="B78" s="123" t="s">
        <v>8</v>
      </c>
      <c r="C78" s="124"/>
      <c r="D78" s="124"/>
      <c r="E78" s="124"/>
      <c r="F78" s="124"/>
      <c r="G78" s="125"/>
      <c r="H78" s="12">
        <f>SUM(H74:H77)</f>
        <v>338400000</v>
      </c>
      <c r="I78" s="13"/>
    </row>
    <row r="79" spans="1:9" ht="51.95" customHeight="1" x14ac:dyDescent="0.3">
      <c r="A79" s="16"/>
      <c r="B79" s="120" t="s">
        <v>16</v>
      </c>
      <c r="C79" s="121"/>
      <c r="D79" s="121"/>
      <c r="E79" s="121"/>
      <c r="F79" s="121"/>
      <c r="G79" s="121"/>
      <c r="H79" s="122"/>
      <c r="I79" s="15"/>
    </row>
    <row r="80" spans="1:9" ht="51.95" customHeight="1" x14ac:dyDescent="0.3">
      <c r="A80" s="17"/>
      <c r="B80" s="104" t="s">
        <v>1</v>
      </c>
      <c r="C80" s="104" t="s">
        <v>2</v>
      </c>
      <c r="D80" s="105" t="s">
        <v>3</v>
      </c>
      <c r="E80" s="105" t="s">
        <v>4</v>
      </c>
      <c r="F80" s="105" t="s">
        <v>5</v>
      </c>
      <c r="G80" s="105" t="s">
        <v>6</v>
      </c>
      <c r="H80" s="29" t="s">
        <v>7</v>
      </c>
      <c r="I80" s="15"/>
    </row>
    <row r="81" spans="1:9" ht="51.95" customHeight="1" x14ac:dyDescent="0.3">
      <c r="A81" s="17">
        <v>290</v>
      </c>
      <c r="B81" s="41">
        <v>1</v>
      </c>
      <c r="C81" s="43" t="s">
        <v>17</v>
      </c>
      <c r="D81" s="43" t="s">
        <v>108</v>
      </c>
      <c r="E81" s="43" t="s">
        <v>18</v>
      </c>
      <c r="F81" s="45">
        <v>42670</v>
      </c>
      <c r="G81" s="45" t="s">
        <v>68</v>
      </c>
      <c r="H81" s="65">
        <v>881090.62</v>
      </c>
      <c r="I81" s="15"/>
    </row>
    <row r="82" spans="1:9" ht="51.95" customHeight="1" x14ac:dyDescent="0.3">
      <c r="A82" s="14"/>
      <c r="B82" s="41">
        <v>2</v>
      </c>
      <c r="C82" s="43" t="s">
        <v>17</v>
      </c>
      <c r="D82" s="43" t="s">
        <v>164</v>
      </c>
      <c r="E82" s="43" t="s">
        <v>18</v>
      </c>
      <c r="F82" s="45" t="s">
        <v>165</v>
      </c>
      <c r="G82" s="45">
        <v>42594</v>
      </c>
      <c r="H82" s="65">
        <v>1067037</v>
      </c>
      <c r="I82" s="15"/>
    </row>
    <row r="83" spans="1:9" ht="51.95" customHeight="1" x14ac:dyDescent="0.3">
      <c r="A83" s="14"/>
      <c r="B83" s="41">
        <v>3</v>
      </c>
      <c r="C83" s="43" t="s">
        <v>17</v>
      </c>
      <c r="D83" s="80" t="s">
        <v>403</v>
      </c>
      <c r="E83" s="97" t="s">
        <v>35</v>
      </c>
      <c r="F83" s="45">
        <v>43146</v>
      </c>
      <c r="G83" s="45">
        <v>43363</v>
      </c>
      <c r="H83" s="65">
        <v>2500000</v>
      </c>
      <c r="I83" s="15"/>
    </row>
    <row r="84" spans="1:9" ht="51.95" customHeight="1" x14ac:dyDescent="0.3">
      <c r="A84" s="14"/>
      <c r="B84" s="114" t="s">
        <v>8</v>
      </c>
      <c r="C84" s="115"/>
      <c r="D84" s="115"/>
      <c r="E84" s="115"/>
      <c r="F84" s="115"/>
      <c r="G84" s="116"/>
      <c r="H84" s="12">
        <f>SUM(H81:H83)</f>
        <v>4448127.62</v>
      </c>
      <c r="I84" s="15"/>
    </row>
    <row r="85" spans="1:9" ht="51.95" customHeight="1" x14ac:dyDescent="0.3">
      <c r="A85" s="16">
        <v>19</v>
      </c>
      <c r="B85" s="120" t="s">
        <v>19</v>
      </c>
      <c r="C85" s="121"/>
      <c r="D85" s="121"/>
      <c r="E85" s="121"/>
      <c r="F85" s="121"/>
      <c r="G85" s="121"/>
      <c r="H85" s="122"/>
      <c r="I85" s="19"/>
    </row>
    <row r="86" spans="1:9" ht="51.95" customHeight="1" x14ac:dyDescent="0.3">
      <c r="A86" s="17">
        <v>421</v>
      </c>
      <c r="B86" s="104" t="s">
        <v>1</v>
      </c>
      <c r="C86" s="104" t="s">
        <v>2</v>
      </c>
      <c r="D86" s="105" t="s">
        <v>3</v>
      </c>
      <c r="E86" s="26" t="s">
        <v>4</v>
      </c>
      <c r="F86" s="105" t="s">
        <v>5</v>
      </c>
      <c r="G86" s="105" t="s">
        <v>6</v>
      </c>
      <c r="H86" s="5" t="s">
        <v>7</v>
      </c>
      <c r="I86" s="15"/>
    </row>
    <row r="87" spans="1:9" ht="51.95" customHeight="1" x14ac:dyDescent="0.3">
      <c r="A87" s="17"/>
      <c r="B87" s="41">
        <v>1</v>
      </c>
      <c r="C87" s="68" t="s">
        <v>20</v>
      </c>
      <c r="D87" s="69" t="s">
        <v>49</v>
      </c>
      <c r="E87" s="70" t="s">
        <v>22</v>
      </c>
      <c r="F87" s="45">
        <v>42640</v>
      </c>
      <c r="G87" s="45">
        <v>43459</v>
      </c>
      <c r="H87" s="71">
        <v>2059100</v>
      </c>
      <c r="I87" s="19"/>
    </row>
    <row r="88" spans="1:9" ht="51.95" customHeight="1" x14ac:dyDescent="0.3">
      <c r="A88" s="17"/>
      <c r="B88" s="41">
        <v>2</v>
      </c>
      <c r="C88" s="68" t="s">
        <v>20</v>
      </c>
      <c r="D88" s="70" t="s">
        <v>21</v>
      </c>
      <c r="E88" s="70" t="s">
        <v>22</v>
      </c>
      <c r="F88" s="45">
        <v>42069</v>
      </c>
      <c r="G88" s="45">
        <v>42546</v>
      </c>
      <c r="H88" s="72">
        <v>3162400</v>
      </c>
      <c r="I88" s="19"/>
    </row>
    <row r="89" spans="1:9" ht="51.95" customHeight="1" x14ac:dyDescent="0.3">
      <c r="A89" s="17"/>
      <c r="B89" s="41">
        <v>3</v>
      </c>
      <c r="C89" s="68" t="s">
        <v>20</v>
      </c>
      <c r="D89" s="73" t="s">
        <v>23</v>
      </c>
      <c r="E89" s="70" t="s">
        <v>22</v>
      </c>
      <c r="F89" s="45">
        <v>42065</v>
      </c>
      <c r="G89" s="45" t="s">
        <v>24</v>
      </c>
      <c r="H89" s="71">
        <v>3568320</v>
      </c>
      <c r="I89" s="19"/>
    </row>
    <row r="90" spans="1:9" ht="51.95" customHeight="1" x14ac:dyDescent="0.3">
      <c r="A90" s="17"/>
      <c r="B90" s="41">
        <v>4</v>
      </c>
      <c r="C90" s="68" t="s">
        <v>20</v>
      </c>
      <c r="D90" s="70" t="s">
        <v>25</v>
      </c>
      <c r="E90" s="70" t="s">
        <v>22</v>
      </c>
      <c r="F90" s="45">
        <v>41295</v>
      </c>
      <c r="G90" s="45">
        <v>42467</v>
      </c>
      <c r="H90" s="74">
        <v>1693300</v>
      </c>
      <c r="I90" s="19"/>
    </row>
    <row r="91" spans="1:9" ht="51.95" customHeight="1" x14ac:dyDescent="0.3">
      <c r="A91" s="17"/>
      <c r="B91" s="41">
        <v>5</v>
      </c>
      <c r="C91" s="68" t="s">
        <v>20</v>
      </c>
      <c r="D91" s="70" t="s">
        <v>26</v>
      </c>
      <c r="E91" s="70" t="s">
        <v>22</v>
      </c>
      <c r="F91" s="45">
        <v>41568</v>
      </c>
      <c r="G91" s="45">
        <v>42141</v>
      </c>
      <c r="H91" s="74">
        <v>1531640</v>
      </c>
      <c r="I91" s="19"/>
    </row>
    <row r="92" spans="1:9" ht="51.95" customHeight="1" x14ac:dyDescent="0.3">
      <c r="A92" s="17"/>
      <c r="B92" s="41">
        <v>6</v>
      </c>
      <c r="C92" s="68" t="s">
        <v>27</v>
      </c>
      <c r="D92" s="70" t="s">
        <v>116</v>
      </c>
      <c r="E92" s="70" t="s">
        <v>22</v>
      </c>
      <c r="F92" s="45">
        <v>42426</v>
      </c>
      <c r="G92" s="45">
        <v>42891</v>
      </c>
      <c r="H92" s="74">
        <v>724166</v>
      </c>
      <c r="I92" s="19"/>
    </row>
    <row r="93" spans="1:9" ht="51.95" customHeight="1" x14ac:dyDescent="0.3">
      <c r="A93" s="17"/>
      <c r="B93" s="41">
        <v>7</v>
      </c>
      <c r="C93" s="68" t="s">
        <v>27</v>
      </c>
      <c r="D93" s="70" t="s">
        <v>28</v>
      </c>
      <c r="E93" s="70" t="s">
        <v>22</v>
      </c>
      <c r="F93" s="45">
        <v>42543</v>
      </c>
      <c r="G93" s="45">
        <v>42816</v>
      </c>
      <c r="H93" s="74">
        <v>419283.5</v>
      </c>
      <c r="I93" s="19"/>
    </row>
    <row r="94" spans="1:9" ht="51.95" customHeight="1" x14ac:dyDescent="0.3">
      <c r="A94" s="17"/>
      <c r="B94" s="41">
        <v>8</v>
      </c>
      <c r="C94" s="68" t="s">
        <v>27</v>
      </c>
      <c r="D94" s="70" t="s">
        <v>29</v>
      </c>
      <c r="E94" s="70" t="s">
        <v>22</v>
      </c>
      <c r="F94" s="45">
        <v>42597</v>
      </c>
      <c r="G94" s="45">
        <v>42903</v>
      </c>
      <c r="H94" s="74">
        <v>340430</v>
      </c>
      <c r="I94" s="19"/>
    </row>
    <row r="95" spans="1:9" ht="38.25" customHeight="1" x14ac:dyDescent="0.3">
      <c r="A95" s="17"/>
      <c r="B95" s="41">
        <v>9</v>
      </c>
      <c r="C95" s="68" t="s">
        <v>27</v>
      </c>
      <c r="D95" s="70" t="s">
        <v>30</v>
      </c>
      <c r="E95" s="70" t="s">
        <v>22</v>
      </c>
      <c r="F95" s="45">
        <v>42506</v>
      </c>
      <c r="G95" s="45">
        <v>42969</v>
      </c>
      <c r="H95" s="74">
        <v>3831460</v>
      </c>
      <c r="I95" s="19"/>
    </row>
    <row r="96" spans="1:9" ht="38.25" customHeight="1" x14ac:dyDescent="0.3">
      <c r="A96" s="17"/>
      <c r="B96" s="41">
        <v>10</v>
      </c>
      <c r="C96" s="68" t="s">
        <v>27</v>
      </c>
      <c r="D96" s="70" t="s">
        <v>50</v>
      </c>
      <c r="E96" s="70" t="s">
        <v>22</v>
      </c>
      <c r="F96" s="45">
        <v>42776</v>
      </c>
      <c r="G96" s="45">
        <v>43476</v>
      </c>
      <c r="H96" s="74">
        <v>5959590</v>
      </c>
      <c r="I96" s="19"/>
    </row>
    <row r="97" spans="1:9" ht="38.25" customHeight="1" x14ac:dyDescent="0.3">
      <c r="A97" s="17"/>
      <c r="B97" s="41">
        <v>11</v>
      </c>
      <c r="C97" s="68" t="s">
        <v>27</v>
      </c>
      <c r="D97" s="70" t="s">
        <v>51</v>
      </c>
      <c r="E97" s="70" t="s">
        <v>22</v>
      </c>
      <c r="F97" s="45">
        <v>41240</v>
      </c>
      <c r="G97" s="45">
        <v>41943</v>
      </c>
      <c r="H97" s="74">
        <v>297596</v>
      </c>
      <c r="I97" s="19"/>
    </row>
    <row r="98" spans="1:9" ht="38.25" customHeight="1" x14ac:dyDescent="0.3">
      <c r="A98" s="17"/>
      <c r="B98" s="41">
        <v>12</v>
      </c>
      <c r="C98" s="68" t="s">
        <v>27</v>
      </c>
      <c r="D98" s="70" t="s">
        <v>52</v>
      </c>
      <c r="E98" s="70" t="s">
        <v>22</v>
      </c>
      <c r="F98" s="45">
        <v>41719</v>
      </c>
      <c r="G98" s="45">
        <v>41877</v>
      </c>
      <c r="H98" s="74">
        <v>397778</v>
      </c>
      <c r="I98" s="19"/>
    </row>
    <row r="99" spans="1:9" ht="38.25" customHeight="1" x14ac:dyDescent="0.3">
      <c r="A99" s="17"/>
      <c r="B99" s="41">
        <v>13</v>
      </c>
      <c r="C99" s="68" t="s">
        <v>27</v>
      </c>
      <c r="D99" s="70" t="s">
        <v>53</v>
      </c>
      <c r="E99" s="70" t="s">
        <v>22</v>
      </c>
      <c r="F99" s="45">
        <v>43158</v>
      </c>
      <c r="G99" s="45">
        <v>43579</v>
      </c>
      <c r="H99" s="74">
        <v>3827802</v>
      </c>
      <c r="I99" s="19"/>
    </row>
    <row r="100" spans="1:9" ht="38.25" customHeight="1" x14ac:dyDescent="0.3">
      <c r="A100" s="17"/>
      <c r="B100" s="41">
        <v>14</v>
      </c>
      <c r="C100" s="68" t="s">
        <v>112</v>
      </c>
      <c r="D100" s="70" t="s">
        <v>174</v>
      </c>
      <c r="E100" s="70" t="s">
        <v>22</v>
      </c>
      <c r="F100" s="45">
        <v>43333</v>
      </c>
      <c r="G100" s="45">
        <v>43084</v>
      </c>
      <c r="H100" s="74">
        <v>400000</v>
      </c>
      <c r="I100" s="19"/>
    </row>
    <row r="101" spans="1:9" ht="38.25" customHeight="1" x14ac:dyDescent="0.3">
      <c r="A101" s="17"/>
      <c r="B101" s="41">
        <v>15</v>
      </c>
      <c r="C101" s="68" t="s">
        <v>112</v>
      </c>
      <c r="D101" s="70" t="s">
        <v>113</v>
      </c>
      <c r="E101" s="70" t="s">
        <v>115</v>
      </c>
      <c r="F101" s="45">
        <v>43294</v>
      </c>
      <c r="G101" s="45">
        <v>43422</v>
      </c>
      <c r="H101" s="74">
        <v>394000</v>
      </c>
      <c r="I101" s="19"/>
    </row>
    <row r="102" spans="1:9" ht="38.25" customHeight="1" x14ac:dyDescent="0.3">
      <c r="A102" s="17"/>
      <c r="B102" s="41">
        <v>16</v>
      </c>
      <c r="C102" s="68" t="s">
        <v>112</v>
      </c>
      <c r="D102" s="70" t="s">
        <v>114</v>
      </c>
      <c r="E102" s="70" t="s">
        <v>115</v>
      </c>
      <c r="F102" s="45">
        <v>43343</v>
      </c>
      <c r="G102" s="45">
        <v>43451</v>
      </c>
      <c r="H102" s="74">
        <v>430000</v>
      </c>
      <c r="I102" s="19"/>
    </row>
    <row r="103" spans="1:9" ht="38.25" customHeight="1" x14ac:dyDescent="0.3">
      <c r="A103" s="17"/>
      <c r="B103" s="41">
        <v>17</v>
      </c>
      <c r="C103" s="68" t="s">
        <v>112</v>
      </c>
      <c r="D103" s="70" t="s">
        <v>109</v>
      </c>
      <c r="E103" s="70" t="s">
        <v>115</v>
      </c>
      <c r="F103" s="45">
        <v>43294</v>
      </c>
      <c r="G103" s="45">
        <v>43422</v>
      </c>
      <c r="H103" s="74">
        <v>559000</v>
      </c>
      <c r="I103" s="19"/>
    </row>
    <row r="104" spans="1:9" ht="38.25" customHeight="1" x14ac:dyDescent="0.3">
      <c r="A104" s="17"/>
      <c r="B104" s="41">
        <v>18</v>
      </c>
      <c r="C104" s="68" t="s">
        <v>112</v>
      </c>
      <c r="D104" s="70" t="s">
        <v>110</v>
      </c>
      <c r="E104" s="70" t="s">
        <v>115</v>
      </c>
      <c r="F104" s="45">
        <v>43326</v>
      </c>
      <c r="G104" s="45">
        <v>43455</v>
      </c>
      <c r="H104" s="74">
        <v>478000</v>
      </c>
      <c r="I104" s="19"/>
    </row>
    <row r="105" spans="1:9" ht="38.25" customHeight="1" x14ac:dyDescent="0.3">
      <c r="A105" s="17"/>
      <c r="B105" s="41">
        <v>19</v>
      </c>
      <c r="C105" s="68" t="s">
        <v>112</v>
      </c>
      <c r="D105" s="70" t="s">
        <v>111</v>
      </c>
      <c r="E105" s="70" t="s">
        <v>115</v>
      </c>
      <c r="F105" s="45">
        <v>43294</v>
      </c>
      <c r="G105" s="45">
        <v>43422</v>
      </c>
      <c r="H105" s="74">
        <v>789000</v>
      </c>
      <c r="I105" s="19"/>
    </row>
    <row r="106" spans="1:9" ht="38.25" customHeight="1" x14ac:dyDescent="0.3">
      <c r="A106" s="14">
        <v>102</v>
      </c>
      <c r="B106" s="120" t="s">
        <v>8</v>
      </c>
      <c r="C106" s="121"/>
      <c r="D106" s="121"/>
      <c r="E106" s="121"/>
      <c r="F106" s="121"/>
      <c r="G106" s="122"/>
      <c r="H106" s="20">
        <f>SUM(H87:I105)</f>
        <v>30862865.5</v>
      </c>
      <c r="I106" s="21"/>
    </row>
    <row r="107" spans="1:9" ht="51.95" customHeight="1" x14ac:dyDescent="0.3">
      <c r="A107" s="18"/>
      <c r="B107" s="120" t="s">
        <v>31</v>
      </c>
      <c r="C107" s="121"/>
      <c r="D107" s="121"/>
      <c r="E107" s="121"/>
      <c r="F107" s="121"/>
      <c r="G107" s="121"/>
      <c r="H107" s="122"/>
      <c r="I107" s="21"/>
    </row>
    <row r="108" spans="1:9" ht="51.95" customHeight="1" x14ac:dyDescent="0.3">
      <c r="A108" s="18"/>
      <c r="B108" s="104" t="s">
        <v>1</v>
      </c>
      <c r="C108" s="104" t="s">
        <v>2</v>
      </c>
      <c r="D108" s="105" t="s">
        <v>3</v>
      </c>
      <c r="E108" s="26" t="s">
        <v>4</v>
      </c>
      <c r="F108" s="105" t="s">
        <v>5</v>
      </c>
      <c r="G108" s="104" t="s">
        <v>6</v>
      </c>
      <c r="H108" s="20" t="s">
        <v>7</v>
      </c>
      <c r="I108" s="21"/>
    </row>
    <row r="109" spans="1:9" ht="56.25" x14ac:dyDescent="0.3">
      <c r="A109" s="18"/>
      <c r="B109" s="41">
        <v>1</v>
      </c>
      <c r="C109" s="68" t="s">
        <v>32</v>
      </c>
      <c r="D109" s="70" t="s">
        <v>59</v>
      </c>
      <c r="E109" s="70" t="s">
        <v>61</v>
      </c>
      <c r="F109" s="45">
        <v>42395</v>
      </c>
      <c r="G109" s="45">
        <v>42906</v>
      </c>
      <c r="H109" s="74">
        <v>3533000</v>
      </c>
      <c r="I109" s="21"/>
    </row>
    <row r="110" spans="1:9" ht="56.25" x14ac:dyDescent="0.3">
      <c r="A110" s="18"/>
      <c r="B110" s="41">
        <v>2</v>
      </c>
      <c r="C110" s="68" t="s">
        <v>32</v>
      </c>
      <c r="D110" s="70" t="s">
        <v>60</v>
      </c>
      <c r="E110" s="70" t="s">
        <v>61</v>
      </c>
      <c r="F110" s="45">
        <v>42895</v>
      </c>
      <c r="G110" s="45">
        <v>43074</v>
      </c>
      <c r="H110" s="74">
        <v>5996000</v>
      </c>
      <c r="I110" s="21"/>
    </row>
    <row r="111" spans="1:9" ht="51.95" customHeight="1" x14ac:dyDescent="0.3">
      <c r="A111" s="18"/>
      <c r="B111" s="41">
        <v>3</v>
      </c>
      <c r="C111" s="68" t="s">
        <v>32</v>
      </c>
      <c r="D111" s="70" t="s">
        <v>92</v>
      </c>
      <c r="E111" s="70" t="s">
        <v>61</v>
      </c>
      <c r="F111" s="45">
        <v>42585</v>
      </c>
      <c r="G111" s="45">
        <v>43389</v>
      </c>
      <c r="H111" s="74">
        <v>9744358</v>
      </c>
      <c r="I111" s="21"/>
    </row>
    <row r="112" spans="1:9" ht="51.95" customHeight="1" x14ac:dyDescent="0.3">
      <c r="A112" s="18"/>
      <c r="B112" s="41">
        <v>4</v>
      </c>
      <c r="C112" s="68" t="s">
        <v>32</v>
      </c>
      <c r="D112" s="70" t="s">
        <v>427</v>
      </c>
      <c r="E112" s="70" t="s">
        <v>61</v>
      </c>
      <c r="F112" s="45">
        <v>43676</v>
      </c>
      <c r="G112" s="45">
        <v>43720</v>
      </c>
      <c r="H112" s="74">
        <v>492000</v>
      </c>
      <c r="I112" s="21"/>
    </row>
    <row r="113" spans="1:9" ht="51.95" customHeight="1" x14ac:dyDescent="0.3">
      <c r="A113" s="18"/>
      <c r="B113" s="41">
        <v>5</v>
      </c>
      <c r="C113" s="68" t="s">
        <v>32</v>
      </c>
      <c r="D113" s="70" t="s">
        <v>88</v>
      </c>
      <c r="E113" s="70" t="s">
        <v>61</v>
      </c>
      <c r="F113" s="45">
        <v>43165</v>
      </c>
      <c r="G113" s="45">
        <v>43644</v>
      </c>
      <c r="H113" s="74">
        <v>1630000</v>
      </c>
      <c r="I113" s="21"/>
    </row>
    <row r="114" spans="1:9" ht="51.95" customHeight="1" x14ac:dyDescent="0.3">
      <c r="A114" s="18"/>
      <c r="B114" s="120" t="s">
        <v>8</v>
      </c>
      <c r="C114" s="121"/>
      <c r="D114" s="121"/>
      <c r="E114" s="121"/>
      <c r="F114" s="121"/>
      <c r="G114" s="122"/>
      <c r="H114" s="20">
        <f>SUM(H109:H113)</f>
        <v>21395358</v>
      </c>
      <c r="I114" s="21"/>
    </row>
    <row r="115" spans="1:9" ht="51.95" customHeight="1" x14ac:dyDescent="0.3">
      <c r="A115" s="16">
        <v>124</v>
      </c>
      <c r="B115" s="120" t="s">
        <v>54</v>
      </c>
      <c r="C115" s="121"/>
      <c r="D115" s="121"/>
      <c r="E115" s="121"/>
      <c r="F115" s="121"/>
      <c r="G115" s="121"/>
      <c r="H115" s="122"/>
      <c r="I115" s="15"/>
    </row>
    <row r="116" spans="1:9" ht="51.95" customHeight="1" x14ac:dyDescent="0.3">
      <c r="A116" s="17">
        <v>130</v>
      </c>
      <c r="B116" s="105" t="s">
        <v>1</v>
      </c>
      <c r="C116" s="105" t="s">
        <v>2</v>
      </c>
      <c r="D116" s="105" t="s">
        <v>3</v>
      </c>
      <c r="E116" s="26" t="s">
        <v>4</v>
      </c>
      <c r="F116" s="105" t="s">
        <v>5</v>
      </c>
      <c r="G116" s="105" t="s">
        <v>6</v>
      </c>
      <c r="H116" s="5" t="s">
        <v>7</v>
      </c>
      <c r="I116" s="15"/>
    </row>
    <row r="117" spans="1:9" ht="51.95" customHeight="1" x14ac:dyDescent="0.3">
      <c r="A117" s="17"/>
      <c r="B117" s="75">
        <v>1</v>
      </c>
      <c r="C117" s="76" t="s">
        <v>55</v>
      </c>
      <c r="D117" s="76" t="s">
        <v>117</v>
      </c>
      <c r="E117" s="76" t="s">
        <v>18</v>
      </c>
      <c r="F117" s="77">
        <v>43636</v>
      </c>
      <c r="G117" s="77">
        <v>43671</v>
      </c>
      <c r="H117" s="78">
        <v>138599.97</v>
      </c>
      <c r="I117" s="15"/>
    </row>
    <row r="118" spans="1:9" ht="51.95" customHeight="1" x14ac:dyDescent="0.3">
      <c r="A118" s="17"/>
      <c r="B118" s="75">
        <v>2</v>
      </c>
      <c r="C118" s="76" t="s">
        <v>91</v>
      </c>
      <c r="D118" s="93" t="s">
        <v>290</v>
      </c>
      <c r="E118" s="76" t="s">
        <v>90</v>
      </c>
      <c r="F118" s="77">
        <v>42137</v>
      </c>
      <c r="G118" s="77">
        <v>42339</v>
      </c>
      <c r="H118" s="78">
        <v>1171910</v>
      </c>
      <c r="I118" s="15"/>
    </row>
    <row r="119" spans="1:9" ht="51.95" customHeight="1" x14ac:dyDescent="0.3">
      <c r="A119" s="17"/>
      <c r="B119" s="75">
        <v>3</v>
      </c>
      <c r="C119" s="76" t="s">
        <v>91</v>
      </c>
      <c r="D119" s="93" t="s">
        <v>291</v>
      </c>
      <c r="E119" s="76" t="s">
        <v>90</v>
      </c>
      <c r="F119" s="77">
        <v>42233</v>
      </c>
      <c r="G119" s="77">
        <v>42381</v>
      </c>
      <c r="H119" s="78">
        <v>1000000</v>
      </c>
      <c r="I119" s="15"/>
    </row>
    <row r="120" spans="1:9" ht="51.95" customHeight="1" x14ac:dyDescent="0.3">
      <c r="A120" s="17"/>
      <c r="B120" s="75">
        <v>4</v>
      </c>
      <c r="C120" s="76" t="s">
        <v>91</v>
      </c>
      <c r="D120" s="93" t="s">
        <v>292</v>
      </c>
      <c r="E120" s="76" t="s">
        <v>90</v>
      </c>
      <c r="F120" s="77">
        <v>42233</v>
      </c>
      <c r="G120" s="77">
        <v>42593</v>
      </c>
      <c r="H120" s="78">
        <v>1000000</v>
      </c>
      <c r="I120" s="15"/>
    </row>
    <row r="121" spans="1:9" ht="51.95" customHeight="1" x14ac:dyDescent="0.3">
      <c r="A121" s="17"/>
      <c r="B121" s="75">
        <v>5</v>
      </c>
      <c r="C121" s="76" t="s">
        <v>91</v>
      </c>
      <c r="D121" s="93" t="s">
        <v>293</v>
      </c>
      <c r="E121" s="76" t="s">
        <v>90</v>
      </c>
      <c r="F121" s="77">
        <v>42864</v>
      </c>
      <c r="G121" s="77">
        <v>43028</v>
      </c>
      <c r="H121" s="78">
        <v>455018</v>
      </c>
      <c r="I121" s="15"/>
    </row>
    <row r="122" spans="1:9" ht="51.95" customHeight="1" x14ac:dyDescent="0.3">
      <c r="A122" s="17"/>
      <c r="B122" s="75">
        <v>6</v>
      </c>
      <c r="C122" s="76" t="s">
        <v>91</v>
      </c>
      <c r="D122" s="93" t="s">
        <v>294</v>
      </c>
      <c r="E122" s="76" t="s">
        <v>90</v>
      </c>
      <c r="F122" s="77">
        <v>42736</v>
      </c>
      <c r="G122" s="77">
        <v>43154</v>
      </c>
      <c r="H122" s="78">
        <v>3001675</v>
      </c>
      <c r="I122" s="15"/>
    </row>
    <row r="123" spans="1:9" ht="51.95" customHeight="1" x14ac:dyDescent="0.3">
      <c r="A123" s="17"/>
      <c r="B123" s="75">
        <v>7</v>
      </c>
      <c r="C123" s="76" t="s">
        <v>91</v>
      </c>
      <c r="D123" s="93" t="s">
        <v>295</v>
      </c>
      <c r="E123" s="76" t="s">
        <v>90</v>
      </c>
      <c r="F123" s="77">
        <v>42736</v>
      </c>
      <c r="G123" s="77">
        <v>43100</v>
      </c>
      <c r="H123" s="78">
        <v>100000</v>
      </c>
      <c r="I123" s="15"/>
    </row>
    <row r="124" spans="1:9" ht="51.95" customHeight="1" x14ac:dyDescent="0.3">
      <c r="A124" s="17"/>
      <c r="B124" s="75">
        <v>8</v>
      </c>
      <c r="C124" s="76" t="s">
        <v>91</v>
      </c>
      <c r="D124" s="76" t="s">
        <v>424</v>
      </c>
      <c r="E124" s="76" t="s">
        <v>90</v>
      </c>
      <c r="F124" s="79">
        <v>2017</v>
      </c>
      <c r="G124" s="79">
        <v>2018</v>
      </c>
      <c r="H124" s="78">
        <v>7362621.5700000003</v>
      </c>
      <c r="I124" s="15"/>
    </row>
    <row r="125" spans="1:9" ht="51.95" customHeight="1" x14ac:dyDescent="0.3">
      <c r="A125" s="17"/>
      <c r="B125" s="75">
        <v>9</v>
      </c>
      <c r="C125" s="76" t="s">
        <v>181</v>
      </c>
      <c r="D125" s="76" t="s">
        <v>182</v>
      </c>
      <c r="E125" s="76" t="s">
        <v>90</v>
      </c>
      <c r="F125" s="79">
        <v>2016</v>
      </c>
      <c r="G125" s="79">
        <v>2017</v>
      </c>
      <c r="H125" s="78">
        <v>60000</v>
      </c>
      <c r="I125" s="15"/>
    </row>
    <row r="126" spans="1:9" ht="51.95" customHeight="1" x14ac:dyDescent="0.3">
      <c r="A126" s="17"/>
      <c r="B126" s="75">
        <v>10</v>
      </c>
      <c r="C126" s="76" t="s">
        <v>181</v>
      </c>
      <c r="D126" s="76" t="s">
        <v>183</v>
      </c>
      <c r="E126" s="76" t="s">
        <v>90</v>
      </c>
      <c r="F126" s="79">
        <v>2016</v>
      </c>
      <c r="G126" s="79">
        <v>2017</v>
      </c>
      <c r="H126" s="78">
        <v>60000</v>
      </c>
      <c r="I126" s="15"/>
    </row>
    <row r="127" spans="1:9" ht="51.95" customHeight="1" x14ac:dyDescent="0.3">
      <c r="A127" s="17"/>
      <c r="B127" s="75">
        <v>11</v>
      </c>
      <c r="C127" s="76" t="s">
        <v>94</v>
      </c>
      <c r="D127" s="76" t="s">
        <v>422</v>
      </c>
      <c r="E127" s="76" t="s">
        <v>90</v>
      </c>
      <c r="F127" s="77">
        <v>42894</v>
      </c>
      <c r="G127" s="75">
        <v>2018</v>
      </c>
      <c r="H127" s="78">
        <v>1441055.79</v>
      </c>
      <c r="I127" s="15"/>
    </row>
    <row r="128" spans="1:9" ht="51.95" customHeight="1" x14ac:dyDescent="0.3">
      <c r="A128" s="17"/>
      <c r="B128" s="75">
        <v>12</v>
      </c>
      <c r="C128" s="76" t="s">
        <v>94</v>
      </c>
      <c r="D128" s="76" t="s">
        <v>423</v>
      </c>
      <c r="E128" s="76" t="s">
        <v>90</v>
      </c>
      <c r="F128" s="79">
        <v>2017</v>
      </c>
      <c r="G128" s="79">
        <v>2018</v>
      </c>
      <c r="H128" s="78">
        <v>6928680.5999999996</v>
      </c>
      <c r="I128" s="15"/>
    </row>
    <row r="129" spans="1:9" ht="51.95" customHeight="1" x14ac:dyDescent="0.3">
      <c r="A129" s="17"/>
      <c r="B129" s="75">
        <v>13</v>
      </c>
      <c r="C129" s="76" t="s">
        <v>94</v>
      </c>
      <c r="D129" s="86" t="s">
        <v>118</v>
      </c>
      <c r="E129" s="76" t="s">
        <v>90</v>
      </c>
      <c r="F129" s="77">
        <v>42894</v>
      </c>
      <c r="G129" s="77">
        <v>43481</v>
      </c>
      <c r="H129" s="78">
        <v>1402219.61</v>
      </c>
      <c r="I129" s="15"/>
    </row>
    <row r="130" spans="1:9" ht="51.95" customHeight="1" x14ac:dyDescent="0.3">
      <c r="B130" s="123" t="s">
        <v>8</v>
      </c>
      <c r="C130" s="124"/>
      <c r="D130" s="124"/>
      <c r="E130" s="124"/>
      <c r="F130" s="124"/>
      <c r="G130" s="125"/>
      <c r="H130" s="20">
        <f>SUM(H117:I129)</f>
        <v>24121780.539999999</v>
      </c>
    </row>
    <row r="131" spans="1:9" ht="51.95" customHeight="1" x14ac:dyDescent="0.3">
      <c r="B131" s="126" t="s">
        <v>157</v>
      </c>
      <c r="C131" s="127"/>
      <c r="D131" s="127"/>
      <c r="E131" s="127"/>
      <c r="F131" s="127"/>
      <c r="G131" s="127"/>
      <c r="H131" s="128"/>
    </row>
    <row r="132" spans="1:9" ht="51.95" customHeight="1" x14ac:dyDescent="0.3">
      <c r="B132" s="105" t="s">
        <v>1</v>
      </c>
      <c r="C132" s="105" t="s">
        <v>2</v>
      </c>
      <c r="D132" s="105" t="s">
        <v>3</v>
      </c>
      <c r="E132" s="27" t="s">
        <v>4</v>
      </c>
      <c r="F132" s="105" t="s">
        <v>5</v>
      </c>
      <c r="G132" s="105" t="s">
        <v>6</v>
      </c>
      <c r="H132" s="6" t="s">
        <v>7</v>
      </c>
    </row>
    <row r="133" spans="1:9" ht="51.95" customHeight="1" x14ac:dyDescent="0.3">
      <c r="B133" s="75">
        <v>1</v>
      </c>
      <c r="C133" s="76" t="s">
        <v>33</v>
      </c>
      <c r="D133" s="76" t="s">
        <v>191</v>
      </c>
      <c r="E133" s="76" t="s">
        <v>34</v>
      </c>
      <c r="F133" s="77">
        <v>42736</v>
      </c>
      <c r="G133" s="77">
        <v>43100</v>
      </c>
      <c r="H133" s="81">
        <v>60291624</v>
      </c>
    </row>
    <row r="134" spans="1:9" ht="51.95" customHeight="1" x14ac:dyDescent="0.3">
      <c r="B134" s="75">
        <v>2</v>
      </c>
      <c r="C134" s="76" t="s">
        <v>33</v>
      </c>
      <c r="D134" s="76" t="s">
        <v>192</v>
      </c>
      <c r="E134" s="76" t="s">
        <v>34</v>
      </c>
      <c r="F134" s="77">
        <v>43318</v>
      </c>
      <c r="G134" s="77">
        <v>43327</v>
      </c>
      <c r="H134" s="81">
        <v>40075.00188045</v>
      </c>
    </row>
    <row r="135" spans="1:9" ht="51.95" customHeight="1" x14ac:dyDescent="0.3">
      <c r="B135" s="75">
        <v>3</v>
      </c>
      <c r="C135" s="76" t="s">
        <v>33</v>
      </c>
      <c r="D135" s="76" t="s">
        <v>193</v>
      </c>
      <c r="E135" s="76" t="s">
        <v>34</v>
      </c>
      <c r="F135" s="77">
        <v>43275</v>
      </c>
      <c r="G135" s="77">
        <v>43298</v>
      </c>
      <c r="H135" s="81">
        <v>88759.432819957467</v>
      </c>
    </row>
    <row r="136" spans="1:9" ht="51.95" customHeight="1" x14ac:dyDescent="0.3">
      <c r="B136" s="75">
        <v>4</v>
      </c>
      <c r="C136" s="76" t="s">
        <v>33</v>
      </c>
      <c r="D136" s="76" t="s">
        <v>194</v>
      </c>
      <c r="E136" s="76" t="s">
        <v>34</v>
      </c>
      <c r="F136" s="77">
        <v>43337</v>
      </c>
      <c r="G136" s="77">
        <v>43369</v>
      </c>
      <c r="H136" s="81">
        <v>461914.78807595087</v>
      </c>
    </row>
    <row r="137" spans="1:9" ht="51.95" customHeight="1" x14ac:dyDescent="0.3">
      <c r="B137" s="75">
        <v>5</v>
      </c>
      <c r="C137" s="76" t="s">
        <v>33</v>
      </c>
      <c r="D137" s="76" t="s">
        <v>195</v>
      </c>
      <c r="E137" s="76" t="s">
        <v>34</v>
      </c>
      <c r="F137" s="77">
        <v>43164</v>
      </c>
      <c r="G137" s="77">
        <v>43195</v>
      </c>
      <c r="H137" s="81">
        <v>337272.50294803787</v>
      </c>
    </row>
    <row r="138" spans="1:9" ht="51.95" customHeight="1" x14ac:dyDescent="0.3">
      <c r="B138" s="75">
        <v>6</v>
      </c>
      <c r="C138" s="76" t="s">
        <v>33</v>
      </c>
      <c r="D138" s="76" t="s">
        <v>196</v>
      </c>
      <c r="E138" s="76" t="s">
        <v>34</v>
      </c>
      <c r="F138" s="77">
        <v>43174</v>
      </c>
      <c r="G138" s="77">
        <v>43235</v>
      </c>
      <c r="H138" s="81">
        <v>339678.30557778588</v>
      </c>
    </row>
    <row r="139" spans="1:9" ht="51.95" customHeight="1" x14ac:dyDescent="0.3">
      <c r="B139" s="75">
        <v>7</v>
      </c>
      <c r="C139" s="76" t="s">
        <v>33</v>
      </c>
      <c r="D139" s="76" t="s">
        <v>197</v>
      </c>
      <c r="E139" s="76" t="s">
        <v>34</v>
      </c>
      <c r="F139" s="77">
        <v>43353</v>
      </c>
      <c r="G139" s="77">
        <v>43373</v>
      </c>
      <c r="H139" s="81">
        <v>72330.228243000005</v>
      </c>
    </row>
    <row r="140" spans="1:9" ht="51.95" customHeight="1" x14ac:dyDescent="0.3">
      <c r="B140" s="75">
        <v>8</v>
      </c>
      <c r="C140" s="76" t="s">
        <v>33</v>
      </c>
      <c r="D140" s="76" t="s">
        <v>198</v>
      </c>
      <c r="E140" s="76" t="s">
        <v>34</v>
      </c>
      <c r="F140" s="77">
        <v>43208</v>
      </c>
      <c r="G140" s="77">
        <v>43237</v>
      </c>
      <c r="H140" s="81">
        <v>244669.12497052198</v>
      </c>
    </row>
    <row r="141" spans="1:9" ht="51.95" customHeight="1" x14ac:dyDescent="0.3">
      <c r="B141" s="75">
        <v>9</v>
      </c>
      <c r="C141" s="76" t="s">
        <v>33</v>
      </c>
      <c r="D141" s="76" t="s">
        <v>199</v>
      </c>
      <c r="E141" s="76" t="s">
        <v>34</v>
      </c>
      <c r="F141" s="77">
        <v>43191</v>
      </c>
      <c r="G141" s="77">
        <v>43221</v>
      </c>
      <c r="H141" s="81">
        <v>395771.35070125805</v>
      </c>
    </row>
    <row r="142" spans="1:9" ht="51.95" customHeight="1" x14ac:dyDescent="0.3">
      <c r="B142" s="75">
        <v>10</v>
      </c>
      <c r="C142" s="76" t="s">
        <v>33</v>
      </c>
      <c r="D142" s="76" t="s">
        <v>200</v>
      </c>
      <c r="E142" s="76" t="s">
        <v>34</v>
      </c>
      <c r="F142" s="77">
        <v>43174</v>
      </c>
      <c r="G142" s="77">
        <v>43214</v>
      </c>
      <c r="H142" s="81">
        <v>332417.98931258399</v>
      </c>
    </row>
    <row r="143" spans="1:9" ht="51.95" customHeight="1" x14ac:dyDescent="0.3">
      <c r="B143" s="75">
        <v>11</v>
      </c>
      <c r="C143" s="76" t="s">
        <v>33</v>
      </c>
      <c r="D143" s="76" t="s">
        <v>201</v>
      </c>
      <c r="E143" s="76" t="s">
        <v>34</v>
      </c>
      <c r="F143" s="77">
        <v>43368</v>
      </c>
      <c r="G143" s="77">
        <v>43383</v>
      </c>
      <c r="H143" s="81">
        <v>27309.299849999996</v>
      </c>
    </row>
    <row r="144" spans="1:9" ht="51.95" customHeight="1" x14ac:dyDescent="0.3">
      <c r="B144" s="75">
        <v>12</v>
      </c>
      <c r="C144" s="76" t="s">
        <v>33</v>
      </c>
      <c r="D144" s="76" t="s">
        <v>202</v>
      </c>
      <c r="E144" s="76" t="s">
        <v>34</v>
      </c>
      <c r="F144" s="77">
        <v>43177</v>
      </c>
      <c r="G144" s="77">
        <v>43221</v>
      </c>
      <c r="H144" s="81">
        <v>859295.77622216975</v>
      </c>
    </row>
    <row r="145" spans="2:8" ht="51.95" customHeight="1" x14ac:dyDescent="0.3">
      <c r="B145" s="75">
        <v>13</v>
      </c>
      <c r="C145" s="76" t="s">
        <v>33</v>
      </c>
      <c r="D145" s="76" t="s">
        <v>203</v>
      </c>
      <c r="E145" s="76" t="s">
        <v>34</v>
      </c>
      <c r="F145" s="77">
        <v>43327</v>
      </c>
      <c r="G145" s="77">
        <v>43368</v>
      </c>
      <c r="H145" s="81">
        <v>1015959.7116569357</v>
      </c>
    </row>
    <row r="146" spans="2:8" ht="51.95" customHeight="1" x14ac:dyDescent="0.3">
      <c r="B146" s="75">
        <v>14</v>
      </c>
      <c r="C146" s="76" t="s">
        <v>33</v>
      </c>
      <c r="D146" s="76" t="s">
        <v>204</v>
      </c>
      <c r="E146" s="76" t="s">
        <v>34</v>
      </c>
      <c r="F146" s="77">
        <v>43243</v>
      </c>
      <c r="G146" s="77">
        <v>43273</v>
      </c>
      <c r="H146" s="81">
        <v>494192.22122094384</v>
      </c>
    </row>
    <row r="147" spans="2:8" ht="51.95" customHeight="1" x14ac:dyDescent="0.3">
      <c r="B147" s="75">
        <v>15</v>
      </c>
      <c r="C147" s="76" t="s">
        <v>33</v>
      </c>
      <c r="D147" s="76" t="s">
        <v>205</v>
      </c>
      <c r="E147" s="76" t="s">
        <v>34</v>
      </c>
      <c r="F147" s="77">
        <v>43266</v>
      </c>
      <c r="G147" s="77">
        <v>43303</v>
      </c>
      <c r="H147" s="81">
        <v>385204.01417679456</v>
      </c>
    </row>
    <row r="148" spans="2:8" ht="51.95" customHeight="1" x14ac:dyDescent="0.3">
      <c r="B148" s="75">
        <v>16</v>
      </c>
      <c r="C148" s="76" t="s">
        <v>33</v>
      </c>
      <c r="D148" s="76" t="s">
        <v>206</v>
      </c>
      <c r="E148" s="76" t="s">
        <v>34</v>
      </c>
      <c r="F148" s="77">
        <v>43312</v>
      </c>
      <c r="G148" s="77">
        <v>43346</v>
      </c>
      <c r="H148" s="81">
        <v>214026.67700986</v>
      </c>
    </row>
    <row r="149" spans="2:8" ht="51.95" customHeight="1" x14ac:dyDescent="0.3">
      <c r="B149" s="75">
        <v>17</v>
      </c>
      <c r="C149" s="76" t="s">
        <v>33</v>
      </c>
      <c r="D149" s="76" t="s">
        <v>207</v>
      </c>
      <c r="E149" s="76" t="s">
        <v>34</v>
      </c>
      <c r="F149" s="77">
        <v>43306</v>
      </c>
      <c r="G149" s="77">
        <v>43406</v>
      </c>
      <c r="H149" s="81">
        <v>244481.06267268347</v>
      </c>
    </row>
    <row r="150" spans="2:8" ht="51.95" customHeight="1" x14ac:dyDescent="0.3">
      <c r="B150" s="75">
        <v>18</v>
      </c>
      <c r="C150" s="76" t="s">
        <v>33</v>
      </c>
      <c r="D150" s="76" t="s">
        <v>208</v>
      </c>
      <c r="E150" s="76" t="s">
        <v>34</v>
      </c>
      <c r="F150" s="77">
        <v>43301</v>
      </c>
      <c r="G150" s="77">
        <v>43344</v>
      </c>
      <c r="H150" s="81">
        <v>389621.8140157208</v>
      </c>
    </row>
    <row r="151" spans="2:8" ht="51.95" customHeight="1" x14ac:dyDescent="0.3">
      <c r="B151" s="75">
        <v>19</v>
      </c>
      <c r="C151" s="76" t="s">
        <v>33</v>
      </c>
      <c r="D151" s="76" t="s">
        <v>209</v>
      </c>
      <c r="E151" s="76" t="s">
        <v>34</v>
      </c>
      <c r="F151" s="77">
        <v>43321</v>
      </c>
      <c r="G151" s="77">
        <v>43358</v>
      </c>
      <c r="H151" s="81">
        <v>532571.76469718013</v>
      </c>
    </row>
    <row r="152" spans="2:8" ht="51.95" customHeight="1" x14ac:dyDescent="0.3">
      <c r="B152" s="75">
        <v>20</v>
      </c>
      <c r="C152" s="76" t="s">
        <v>33</v>
      </c>
      <c r="D152" s="76" t="s">
        <v>210</v>
      </c>
      <c r="E152" s="76" t="s">
        <v>34</v>
      </c>
      <c r="F152" s="77">
        <v>43231</v>
      </c>
      <c r="G152" s="77">
        <v>43264</v>
      </c>
      <c r="H152" s="81">
        <v>441818.2464267686</v>
      </c>
    </row>
    <row r="153" spans="2:8" ht="51.95" customHeight="1" x14ac:dyDescent="0.3">
      <c r="B153" s="75">
        <v>21</v>
      </c>
      <c r="C153" s="76" t="s">
        <v>33</v>
      </c>
      <c r="D153" s="76" t="s">
        <v>211</v>
      </c>
      <c r="E153" s="76" t="s">
        <v>34</v>
      </c>
      <c r="F153" s="77">
        <v>43344</v>
      </c>
      <c r="G153" s="77">
        <v>43407</v>
      </c>
      <c r="H153" s="81">
        <v>230822.73871984816</v>
      </c>
    </row>
    <row r="154" spans="2:8" ht="51.95" customHeight="1" x14ac:dyDescent="0.3">
      <c r="B154" s="75">
        <v>22</v>
      </c>
      <c r="C154" s="76" t="s">
        <v>33</v>
      </c>
      <c r="D154" s="76" t="s">
        <v>212</v>
      </c>
      <c r="E154" s="76" t="s">
        <v>34</v>
      </c>
      <c r="F154" s="77">
        <v>43320</v>
      </c>
      <c r="G154" s="77">
        <v>43391</v>
      </c>
      <c r="H154" s="81">
        <v>209472.69637738855</v>
      </c>
    </row>
    <row r="155" spans="2:8" ht="51.95" customHeight="1" x14ac:dyDescent="0.3">
      <c r="B155" s="75">
        <v>23</v>
      </c>
      <c r="C155" s="76" t="s">
        <v>33</v>
      </c>
      <c r="D155" s="76" t="s">
        <v>213</v>
      </c>
      <c r="E155" s="76" t="s">
        <v>34</v>
      </c>
      <c r="F155" s="77">
        <v>43330</v>
      </c>
      <c r="G155" s="77">
        <v>43388</v>
      </c>
      <c r="H155" s="81">
        <v>403115.13941654022</v>
      </c>
    </row>
    <row r="156" spans="2:8" ht="51.95" customHeight="1" x14ac:dyDescent="0.3">
      <c r="B156" s="75">
        <v>24</v>
      </c>
      <c r="C156" s="76" t="s">
        <v>33</v>
      </c>
      <c r="D156" s="76" t="s">
        <v>214</v>
      </c>
      <c r="E156" s="76" t="s">
        <v>34</v>
      </c>
      <c r="F156" s="77">
        <v>43352</v>
      </c>
      <c r="G156" s="77">
        <v>43386</v>
      </c>
      <c r="H156" s="81">
        <v>267610.2307408686</v>
      </c>
    </row>
    <row r="157" spans="2:8" ht="51.95" customHeight="1" x14ac:dyDescent="0.3">
      <c r="B157" s="75">
        <v>25</v>
      </c>
      <c r="C157" s="76" t="s">
        <v>33</v>
      </c>
      <c r="D157" s="76" t="s">
        <v>215</v>
      </c>
      <c r="E157" s="76" t="s">
        <v>34</v>
      </c>
      <c r="F157" s="77">
        <v>43320</v>
      </c>
      <c r="G157" s="77">
        <v>43383</v>
      </c>
      <c r="H157" s="81">
        <v>24214.293749661276</v>
      </c>
    </row>
    <row r="158" spans="2:8" ht="51.95" customHeight="1" x14ac:dyDescent="0.3">
      <c r="B158" s="75">
        <v>26</v>
      </c>
      <c r="C158" s="76" t="s">
        <v>33</v>
      </c>
      <c r="D158" s="76" t="s">
        <v>216</v>
      </c>
      <c r="E158" s="76" t="s">
        <v>34</v>
      </c>
      <c r="F158" s="77">
        <v>43291</v>
      </c>
      <c r="G158" s="77">
        <v>43337</v>
      </c>
      <c r="H158" s="81">
        <v>570262.09088078991</v>
      </c>
    </row>
    <row r="159" spans="2:8" ht="51.95" customHeight="1" x14ac:dyDescent="0.3">
      <c r="B159" s="75">
        <v>27</v>
      </c>
      <c r="C159" s="76" t="s">
        <v>33</v>
      </c>
      <c r="D159" s="76" t="s">
        <v>217</v>
      </c>
      <c r="E159" s="76" t="s">
        <v>34</v>
      </c>
      <c r="F159" s="77">
        <v>43191</v>
      </c>
      <c r="G159" s="77">
        <v>43242</v>
      </c>
      <c r="H159" s="81">
        <v>1476970.8883471075</v>
      </c>
    </row>
    <row r="160" spans="2:8" ht="51.95" customHeight="1" x14ac:dyDescent="0.3">
      <c r="B160" s="75">
        <v>28</v>
      </c>
      <c r="C160" s="76" t="s">
        <v>33</v>
      </c>
      <c r="D160" s="76" t="s">
        <v>218</v>
      </c>
      <c r="E160" s="76" t="s">
        <v>34</v>
      </c>
      <c r="F160" s="77">
        <v>43226</v>
      </c>
      <c r="G160" s="77">
        <v>43261</v>
      </c>
      <c r="H160" s="81">
        <v>563701.12640462501</v>
      </c>
    </row>
    <row r="161" spans="2:8" ht="51.95" customHeight="1" x14ac:dyDescent="0.3">
      <c r="B161" s="75">
        <v>29</v>
      </c>
      <c r="C161" s="76" t="s">
        <v>33</v>
      </c>
      <c r="D161" s="76" t="s">
        <v>219</v>
      </c>
      <c r="E161" s="76" t="s">
        <v>34</v>
      </c>
      <c r="F161" s="77">
        <v>43174</v>
      </c>
      <c r="G161" s="77">
        <v>43201</v>
      </c>
      <c r="H161" s="81">
        <v>563148.94603551971</v>
      </c>
    </row>
    <row r="162" spans="2:8" ht="51.95" customHeight="1" x14ac:dyDescent="0.3">
      <c r="B162" s="75">
        <v>30</v>
      </c>
      <c r="C162" s="76" t="s">
        <v>33</v>
      </c>
      <c r="D162" s="76" t="s">
        <v>220</v>
      </c>
      <c r="E162" s="76" t="s">
        <v>34</v>
      </c>
      <c r="F162" s="77">
        <v>43202</v>
      </c>
      <c r="G162" s="77">
        <v>43225</v>
      </c>
      <c r="H162" s="81">
        <v>494250.90048224508</v>
      </c>
    </row>
    <row r="163" spans="2:8" ht="51.95" customHeight="1" x14ac:dyDescent="0.3">
      <c r="B163" s="75">
        <v>31</v>
      </c>
      <c r="C163" s="76" t="s">
        <v>33</v>
      </c>
      <c r="D163" s="76" t="s">
        <v>221</v>
      </c>
      <c r="E163" s="76" t="s">
        <v>34</v>
      </c>
      <c r="F163" s="77">
        <v>43256</v>
      </c>
      <c r="G163" s="77">
        <v>43266</v>
      </c>
      <c r="H163" s="81">
        <v>9965.864999999998</v>
      </c>
    </row>
    <row r="164" spans="2:8" ht="51.95" customHeight="1" x14ac:dyDescent="0.3">
      <c r="B164" s="75">
        <v>32</v>
      </c>
      <c r="C164" s="76" t="s">
        <v>33</v>
      </c>
      <c r="D164" s="76" t="s">
        <v>222</v>
      </c>
      <c r="E164" s="76" t="s">
        <v>34</v>
      </c>
      <c r="F164" s="77">
        <v>43358</v>
      </c>
      <c r="G164" s="77">
        <v>43403</v>
      </c>
      <c r="H164" s="81">
        <v>372327.56055599987</v>
      </c>
    </row>
    <row r="165" spans="2:8" ht="51.95" customHeight="1" x14ac:dyDescent="0.3">
      <c r="B165" s="75">
        <v>33</v>
      </c>
      <c r="C165" s="76" t="s">
        <v>33</v>
      </c>
      <c r="D165" s="76" t="s">
        <v>223</v>
      </c>
      <c r="E165" s="76" t="s">
        <v>34</v>
      </c>
      <c r="F165" s="77">
        <v>43393</v>
      </c>
      <c r="G165" s="77">
        <v>43398</v>
      </c>
      <c r="H165" s="81">
        <v>38207.293490589182</v>
      </c>
    </row>
    <row r="166" spans="2:8" ht="51.95" customHeight="1" x14ac:dyDescent="0.3">
      <c r="B166" s="75">
        <v>34</v>
      </c>
      <c r="C166" s="76" t="s">
        <v>33</v>
      </c>
      <c r="D166" s="76" t="s">
        <v>224</v>
      </c>
      <c r="E166" s="76" t="s">
        <v>34</v>
      </c>
      <c r="F166" s="77">
        <v>43386</v>
      </c>
      <c r="G166" s="77">
        <v>43393</v>
      </c>
      <c r="H166" s="81">
        <v>59644.325751936209</v>
      </c>
    </row>
    <row r="167" spans="2:8" ht="51.95" customHeight="1" x14ac:dyDescent="0.3">
      <c r="B167" s="75">
        <v>35</v>
      </c>
      <c r="C167" s="76" t="s">
        <v>33</v>
      </c>
      <c r="D167" s="76" t="s">
        <v>225</v>
      </c>
      <c r="E167" s="76" t="s">
        <v>34</v>
      </c>
      <c r="F167" s="77">
        <v>43231</v>
      </c>
      <c r="G167" s="77">
        <v>43264</v>
      </c>
      <c r="H167" s="81">
        <v>435934.52441854583</v>
      </c>
    </row>
    <row r="168" spans="2:8" ht="51.95" customHeight="1" x14ac:dyDescent="0.3">
      <c r="B168" s="75">
        <v>36</v>
      </c>
      <c r="C168" s="76" t="s">
        <v>33</v>
      </c>
      <c r="D168" s="76" t="s">
        <v>226</v>
      </c>
      <c r="E168" s="76" t="s">
        <v>34</v>
      </c>
      <c r="F168" s="77">
        <v>43374</v>
      </c>
      <c r="G168" s="77">
        <v>43386</v>
      </c>
      <c r="H168" s="81">
        <v>100137.01786857856</v>
      </c>
    </row>
    <row r="169" spans="2:8" ht="51.95" customHeight="1" x14ac:dyDescent="0.3">
      <c r="B169" s="75">
        <v>37</v>
      </c>
      <c r="C169" s="76" t="s">
        <v>33</v>
      </c>
      <c r="D169" s="76" t="s">
        <v>227</v>
      </c>
      <c r="E169" s="76" t="s">
        <v>34</v>
      </c>
      <c r="F169" s="77">
        <v>43252</v>
      </c>
      <c r="G169" s="77">
        <v>43313</v>
      </c>
      <c r="H169" s="81">
        <v>572304.13402664603</v>
      </c>
    </row>
    <row r="170" spans="2:8" ht="51.95" customHeight="1" x14ac:dyDescent="0.3">
      <c r="B170" s="75">
        <v>38</v>
      </c>
      <c r="C170" s="76" t="s">
        <v>33</v>
      </c>
      <c r="D170" s="76" t="s">
        <v>228</v>
      </c>
      <c r="E170" s="76" t="s">
        <v>34</v>
      </c>
      <c r="F170" s="77">
        <v>43171</v>
      </c>
      <c r="G170" s="77">
        <v>43198</v>
      </c>
      <c r="H170" s="81">
        <v>431463.15120194462</v>
      </c>
    </row>
    <row r="171" spans="2:8" ht="51.95" customHeight="1" x14ac:dyDescent="0.3">
      <c r="B171" s="75">
        <v>39</v>
      </c>
      <c r="C171" s="76" t="s">
        <v>33</v>
      </c>
      <c r="D171" s="76" t="s">
        <v>229</v>
      </c>
      <c r="E171" s="76" t="s">
        <v>34</v>
      </c>
      <c r="F171" s="77">
        <v>43203</v>
      </c>
      <c r="G171" s="77">
        <v>43264</v>
      </c>
      <c r="H171" s="81">
        <v>1756950.7366254623</v>
      </c>
    </row>
    <row r="172" spans="2:8" ht="51.95" customHeight="1" x14ac:dyDescent="0.3">
      <c r="B172" s="75">
        <v>40</v>
      </c>
      <c r="C172" s="76" t="s">
        <v>33</v>
      </c>
      <c r="D172" s="76" t="s">
        <v>230</v>
      </c>
      <c r="E172" s="76" t="s">
        <v>34</v>
      </c>
      <c r="F172" s="77">
        <v>43199</v>
      </c>
      <c r="G172" s="77">
        <v>43250</v>
      </c>
      <c r="H172" s="81">
        <v>717548.15834531805</v>
      </c>
    </row>
    <row r="173" spans="2:8" ht="51.95" customHeight="1" x14ac:dyDescent="0.3">
      <c r="B173" s="75">
        <v>41</v>
      </c>
      <c r="C173" s="76" t="s">
        <v>33</v>
      </c>
      <c r="D173" s="76" t="s">
        <v>231</v>
      </c>
      <c r="E173" s="76" t="s">
        <v>34</v>
      </c>
      <c r="F173" s="77">
        <v>43191</v>
      </c>
      <c r="G173" s="77">
        <v>43210</v>
      </c>
      <c r="H173" s="81">
        <v>252835.64577696112</v>
      </c>
    </row>
    <row r="174" spans="2:8" ht="51.95" customHeight="1" x14ac:dyDescent="0.3">
      <c r="B174" s="75">
        <v>42</v>
      </c>
      <c r="C174" s="76" t="s">
        <v>33</v>
      </c>
      <c r="D174" s="76" t="s">
        <v>232</v>
      </c>
      <c r="E174" s="76" t="s">
        <v>34</v>
      </c>
      <c r="F174" s="77">
        <v>43210</v>
      </c>
      <c r="G174" s="77">
        <v>43248</v>
      </c>
      <c r="H174" s="81">
        <v>460785.50416286034</v>
      </c>
    </row>
    <row r="175" spans="2:8" ht="51.95" customHeight="1" x14ac:dyDescent="0.3">
      <c r="B175" s="75">
        <v>43</v>
      </c>
      <c r="C175" s="76" t="s">
        <v>33</v>
      </c>
      <c r="D175" s="76" t="s">
        <v>233</v>
      </c>
      <c r="E175" s="76" t="s">
        <v>34</v>
      </c>
      <c r="F175" s="77">
        <v>43314</v>
      </c>
      <c r="G175" s="77">
        <v>43401</v>
      </c>
      <c r="H175" s="81">
        <v>480827.89684539358</v>
      </c>
    </row>
    <row r="176" spans="2:8" ht="51.95" customHeight="1" x14ac:dyDescent="0.3">
      <c r="B176" s="75">
        <v>44</v>
      </c>
      <c r="C176" s="76" t="s">
        <v>33</v>
      </c>
      <c r="D176" s="76" t="s">
        <v>234</v>
      </c>
      <c r="E176" s="76" t="s">
        <v>34</v>
      </c>
      <c r="F176" s="77">
        <v>43191</v>
      </c>
      <c r="G176" s="77">
        <v>43220</v>
      </c>
      <c r="H176" s="81">
        <v>286464.3910959675</v>
      </c>
    </row>
    <row r="177" spans="2:8" ht="51.95" customHeight="1" x14ac:dyDescent="0.3">
      <c r="B177" s="75">
        <v>45</v>
      </c>
      <c r="C177" s="76" t="s">
        <v>33</v>
      </c>
      <c r="D177" s="76" t="s">
        <v>235</v>
      </c>
      <c r="E177" s="76" t="s">
        <v>34</v>
      </c>
      <c r="F177" s="77">
        <v>43221</v>
      </c>
      <c r="G177" s="77">
        <v>43373</v>
      </c>
      <c r="H177" s="81">
        <v>597346.28290652833</v>
      </c>
    </row>
    <row r="178" spans="2:8" ht="51.95" customHeight="1" x14ac:dyDescent="0.3">
      <c r="B178" s="75">
        <v>46</v>
      </c>
      <c r="C178" s="76" t="s">
        <v>33</v>
      </c>
      <c r="D178" s="76" t="s">
        <v>236</v>
      </c>
      <c r="E178" s="76" t="s">
        <v>34</v>
      </c>
      <c r="F178" s="77">
        <v>43221</v>
      </c>
      <c r="G178" s="77">
        <v>43250</v>
      </c>
      <c r="H178" s="81">
        <v>163390.141926816</v>
      </c>
    </row>
    <row r="179" spans="2:8" ht="51.95" customHeight="1" x14ac:dyDescent="0.3">
      <c r="B179" s="75">
        <v>47</v>
      </c>
      <c r="C179" s="76" t="s">
        <v>33</v>
      </c>
      <c r="D179" s="76" t="s">
        <v>237</v>
      </c>
      <c r="E179" s="76" t="s">
        <v>34</v>
      </c>
      <c r="F179" s="77">
        <v>43199</v>
      </c>
      <c r="G179" s="77">
        <v>43218</v>
      </c>
      <c r="H179" s="81">
        <v>308895.11522826593</v>
      </c>
    </row>
    <row r="180" spans="2:8" ht="51.95" customHeight="1" x14ac:dyDescent="0.3">
      <c r="B180" s="75">
        <v>48</v>
      </c>
      <c r="C180" s="76" t="s">
        <v>33</v>
      </c>
      <c r="D180" s="76" t="s">
        <v>238</v>
      </c>
      <c r="E180" s="76" t="s">
        <v>34</v>
      </c>
      <c r="F180" s="77">
        <v>43252</v>
      </c>
      <c r="G180" s="77">
        <v>43322</v>
      </c>
      <c r="H180" s="81">
        <v>1369681.55351097</v>
      </c>
    </row>
    <row r="181" spans="2:8" ht="51.95" customHeight="1" x14ac:dyDescent="0.3">
      <c r="B181" s="75">
        <v>49</v>
      </c>
      <c r="C181" s="76" t="s">
        <v>33</v>
      </c>
      <c r="D181" s="76" t="s">
        <v>239</v>
      </c>
      <c r="E181" s="76" t="s">
        <v>34</v>
      </c>
      <c r="F181" s="77">
        <v>43166</v>
      </c>
      <c r="G181" s="77">
        <v>43210</v>
      </c>
      <c r="H181" s="81">
        <v>675448.25207361614</v>
      </c>
    </row>
    <row r="182" spans="2:8" ht="51.95" customHeight="1" x14ac:dyDescent="0.3">
      <c r="B182" s="75">
        <v>50</v>
      </c>
      <c r="C182" s="76" t="s">
        <v>33</v>
      </c>
      <c r="D182" s="76" t="s">
        <v>240</v>
      </c>
      <c r="E182" s="76" t="s">
        <v>34</v>
      </c>
      <c r="F182" s="77">
        <v>43173</v>
      </c>
      <c r="G182" s="77">
        <v>43200</v>
      </c>
      <c r="H182" s="81">
        <v>232338.67985663997</v>
      </c>
    </row>
    <row r="183" spans="2:8" ht="51.95" customHeight="1" x14ac:dyDescent="0.3">
      <c r="B183" s="75">
        <v>51</v>
      </c>
      <c r="C183" s="76" t="s">
        <v>33</v>
      </c>
      <c r="D183" s="76" t="s">
        <v>241</v>
      </c>
      <c r="E183" s="76" t="s">
        <v>34</v>
      </c>
      <c r="F183" s="77">
        <v>43313</v>
      </c>
      <c r="G183" s="77">
        <v>43332</v>
      </c>
      <c r="H183" s="81">
        <v>353644.55826650996</v>
      </c>
    </row>
    <row r="184" spans="2:8" ht="51.95" customHeight="1" x14ac:dyDescent="0.3">
      <c r="B184" s="75">
        <v>52</v>
      </c>
      <c r="C184" s="76" t="s">
        <v>33</v>
      </c>
      <c r="D184" s="76" t="s">
        <v>242</v>
      </c>
      <c r="E184" s="76" t="s">
        <v>34</v>
      </c>
      <c r="F184" s="77">
        <v>43289</v>
      </c>
      <c r="G184" s="77">
        <v>43304</v>
      </c>
      <c r="H184" s="81">
        <v>459006.44122244971</v>
      </c>
    </row>
    <row r="185" spans="2:8" ht="51.95" customHeight="1" x14ac:dyDescent="0.3">
      <c r="B185" s="75">
        <v>53</v>
      </c>
      <c r="C185" s="76" t="s">
        <v>33</v>
      </c>
      <c r="D185" s="76" t="s">
        <v>243</v>
      </c>
      <c r="E185" s="76" t="s">
        <v>34</v>
      </c>
      <c r="F185" s="77">
        <v>43261</v>
      </c>
      <c r="G185" s="77">
        <v>43317</v>
      </c>
      <c r="H185" s="81">
        <v>423132.37418262643</v>
      </c>
    </row>
    <row r="186" spans="2:8" ht="51.95" customHeight="1" x14ac:dyDescent="0.3">
      <c r="B186" s="75">
        <v>54</v>
      </c>
      <c r="C186" s="76" t="s">
        <v>33</v>
      </c>
      <c r="D186" s="76" t="s">
        <v>244</v>
      </c>
      <c r="E186" s="76" t="s">
        <v>34</v>
      </c>
      <c r="F186" s="77">
        <v>43245</v>
      </c>
      <c r="G186" s="77">
        <v>43317</v>
      </c>
      <c r="H186" s="81">
        <v>342021.36330134352</v>
      </c>
    </row>
    <row r="187" spans="2:8" ht="51.95" customHeight="1" x14ac:dyDescent="0.3">
      <c r="B187" s="75">
        <v>55</v>
      </c>
      <c r="C187" s="76" t="s">
        <v>33</v>
      </c>
      <c r="D187" s="76" t="s">
        <v>245</v>
      </c>
      <c r="E187" s="76" t="s">
        <v>34</v>
      </c>
      <c r="F187" s="77">
        <v>43306</v>
      </c>
      <c r="G187" s="77">
        <v>43321</v>
      </c>
      <c r="H187" s="81">
        <v>311893.97624416027</v>
      </c>
    </row>
    <row r="188" spans="2:8" ht="51.95" customHeight="1" x14ac:dyDescent="0.3">
      <c r="B188" s="75">
        <v>56</v>
      </c>
      <c r="C188" s="76" t="s">
        <v>33</v>
      </c>
      <c r="D188" s="76" t="s">
        <v>246</v>
      </c>
      <c r="E188" s="76" t="s">
        <v>34</v>
      </c>
      <c r="F188" s="77">
        <v>43321</v>
      </c>
      <c r="G188" s="77">
        <v>43332</v>
      </c>
      <c r="H188" s="81">
        <v>0</v>
      </c>
    </row>
    <row r="189" spans="2:8" ht="51.95" customHeight="1" x14ac:dyDescent="0.3">
      <c r="B189" s="75">
        <v>57</v>
      </c>
      <c r="C189" s="76" t="s">
        <v>33</v>
      </c>
      <c r="D189" s="76" t="s">
        <v>247</v>
      </c>
      <c r="E189" s="76" t="s">
        <v>34</v>
      </c>
      <c r="F189" s="77">
        <v>43282</v>
      </c>
      <c r="G189" s="77">
        <v>43349</v>
      </c>
      <c r="H189" s="81">
        <v>544746.77376190387</v>
      </c>
    </row>
    <row r="190" spans="2:8" ht="51.95" customHeight="1" x14ac:dyDescent="0.3">
      <c r="B190" s="75">
        <v>58</v>
      </c>
      <c r="C190" s="76" t="s">
        <v>33</v>
      </c>
      <c r="D190" s="76" t="s">
        <v>248</v>
      </c>
      <c r="E190" s="76" t="s">
        <v>34</v>
      </c>
      <c r="F190" s="77">
        <v>43262</v>
      </c>
      <c r="G190" s="77">
        <v>43281</v>
      </c>
      <c r="H190" s="81">
        <v>258882.02242175653</v>
      </c>
    </row>
    <row r="191" spans="2:8" ht="51.95" customHeight="1" x14ac:dyDescent="0.3">
      <c r="B191" s="75">
        <v>59</v>
      </c>
      <c r="C191" s="76" t="s">
        <v>33</v>
      </c>
      <c r="D191" s="76" t="s">
        <v>249</v>
      </c>
      <c r="E191" s="76" t="s">
        <v>34</v>
      </c>
      <c r="F191" s="77">
        <v>43344</v>
      </c>
      <c r="G191" s="77">
        <v>43358</v>
      </c>
      <c r="H191" s="81">
        <v>18590.4351885</v>
      </c>
    </row>
    <row r="192" spans="2:8" ht="51.95" customHeight="1" x14ac:dyDescent="0.3">
      <c r="B192" s="75">
        <v>60</v>
      </c>
      <c r="C192" s="76" t="s">
        <v>33</v>
      </c>
      <c r="D192" s="76" t="s">
        <v>250</v>
      </c>
      <c r="E192" s="76" t="s">
        <v>34</v>
      </c>
      <c r="F192" s="77">
        <v>43256</v>
      </c>
      <c r="G192" s="77">
        <v>43276</v>
      </c>
      <c r="H192" s="81">
        <v>472371.17587884003</v>
      </c>
    </row>
    <row r="193" spans="2:8" ht="51.95" customHeight="1" x14ac:dyDescent="0.3">
      <c r="B193" s="75">
        <v>61</v>
      </c>
      <c r="C193" s="76" t="s">
        <v>33</v>
      </c>
      <c r="D193" s="76" t="s">
        <v>251</v>
      </c>
      <c r="E193" s="76" t="s">
        <v>34</v>
      </c>
      <c r="F193" s="77">
        <v>43205</v>
      </c>
      <c r="G193" s="77">
        <v>43250</v>
      </c>
      <c r="H193" s="81">
        <v>202197.33185861996</v>
      </c>
    </row>
    <row r="194" spans="2:8" ht="51.95" customHeight="1" x14ac:dyDescent="0.3">
      <c r="B194" s="75">
        <v>62</v>
      </c>
      <c r="C194" s="76" t="s">
        <v>33</v>
      </c>
      <c r="D194" s="76" t="s">
        <v>252</v>
      </c>
      <c r="E194" s="76" t="s">
        <v>34</v>
      </c>
      <c r="F194" s="77">
        <v>43252</v>
      </c>
      <c r="G194" s="77">
        <v>43291</v>
      </c>
      <c r="H194" s="81">
        <v>1044772.5685950002</v>
      </c>
    </row>
    <row r="195" spans="2:8" ht="51.95" customHeight="1" x14ac:dyDescent="0.3">
      <c r="B195" s="75">
        <v>63</v>
      </c>
      <c r="C195" s="76" t="s">
        <v>33</v>
      </c>
      <c r="D195" s="76" t="s">
        <v>253</v>
      </c>
      <c r="E195" s="76" t="s">
        <v>34</v>
      </c>
      <c r="F195" s="77">
        <v>43261</v>
      </c>
      <c r="G195" s="77">
        <v>43276</v>
      </c>
      <c r="H195" s="81">
        <v>484689.72807002999</v>
      </c>
    </row>
    <row r="196" spans="2:8" ht="51.95" customHeight="1" x14ac:dyDescent="0.3">
      <c r="B196" s="75">
        <v>64</v>
      </c>
      <c r="C196" s="76" t="s">
        <v>33</v>
      </c>
      <c r="D196" s="76" t="s">
        <v>254</v>
      </c>
      <c r="E196" s="76" t="s">
        <v>34</v>
      </c>
      <c r="F196" s="77">
        <v>43173</v>
      </c>
      <c r="G196" s="77">
        <v>43242</v>
      </c>
      <c r="H196" s="81">
        <v>974714.41014590638</v>
      </c>
    </row>
    <row r="197" spans="2:8" ht="51.95" customHeight="1" x14ac:dyDescent="0.3">
      <c r="B197" s="75">
        <v>65</v>
      </c>
      <c r="C197" s="76" t="s">
        <v>33</v>
      </c>
      <c r="D197" s="76" t="s">
        <v>255</v>
      </c>
      <c r="E197" s="76" t="s">
        <v>34</v>
      </c>
      <c r="F197" s="77">
        <v>43330</v>
      </c>
      <c r="G197" s="77">
        <v>43368</v>
      </c>
      <c r="H197" s="81">
        <v>125328.12754278572</v>
      </c>
    </row>
    <row r="198" spans="2:8" ht="51.95" customHeight="1" x14ac:dyDescent="0.3">
      <c r="B198" s="75">
        <v>66</v>
      </c>
      <c r="C198" s="76" t="s">
        <v>33</v>
      </c>
      <c r="D198" s="76" t="s">
        <v>256</v>
      </c>
      <c r="E198" s="76" t="s">
        <v>34</v>
      </c>
      <c r="F198" s="77">
        <v>43200</v>
      </c>
      <c r="G198" s="77">
        <v>43354</v>
      </c>
      <c r="H198" s="81">
        <v>704896.46130384319</v>
      </c>
    </row>
    <row r="199" spans="2:8" ht="51.95" customHeight="1" x14ac:dyDescent="0.3">
      <c r="B199" s="75">
        <v>67</v>
      </c>
      <c r="C199" s="76" t="s">
        <v>33</v>
      </c>
      <c r="D199" s="76" t="s">
        <v>257</v>
      </c>
      <c r="E199" s="76" t="s">
        <v>34</v>
      </c>
      <c r="F199" s="77">
        <v>43327</v>
      </c>
      <c r="G199" s="77">
        <v>43372</v>
      </c>
      <c r="H199" s="81">
        <v>130722.37424566269</v>
      </c>
    </row>
    <row r="200" spans="2:8" ht="51.95" customHeight="1" x14ac:dyDescent="0.3">
      <c r="B200" s="75">
        <v>68</v>
      </c>
      <c r="C200" s="76" t="s">
        <v>33</v>
      </c>
      <c r="D200" s="76" t="s">
        <v>258</v>
      </c>
      <c r="E200" s="76" t="s">
        <v>34</v>
      </c>
      <c r="F200" s="77">
        <v>43240</v>
      </c>
      <c r="G200" s="77">
        <v>43276</v>
      </c>
      <c r="H200" s="81">
        <v>295806.36702744657</v>
      </c>
    </row>
    <row r="201" spans="2:8" ht="51.95" customHeight="1" x14ac:dyDescent="0.3">
      <c r="B201" s="75">
        <v>69</v>
      </c>
      <c r="C201" s="76" t="s">
        <v>33</v>
      </c>
      <c r="D201" s="76" t="s">
        <v>259</v>
      </c>
      <c r="E201" s="76" t="s">
        <v>34</v>
      </c>
      <c r="F201" s="77">
        <v>43235</v>
      </c>
      <c r="G201" s="77">
        <v>43281</v>
      </c>
      <c r="H201" s="81">
        <v>162945.4128951506</v>
      </c>
    </row>
    <row r="202" spans="2:8" ht="51.95" customHeight="1" x14ac:dyDescent="0.3">
      <c r="B202" s="75">
        <v>70</v>
      </c>
      <c r="C202" s="76" t="s">
        <v>33</v>
      </c>
      <c r="D202" s="76" t="s">
        <v>260</v>
      </c>
      <c r="E202" s="76" t="s">
        <v>34</v>
      </c>
      <c r="F202" s="77">
        <v>43245</v>
      </c>
      <c r="G202" s="77">
        <v>43283</v>
      </c>
      <c r="H202" s="81">
        <v>82507.743244928512</v>
      </c>
    </row>
    <row r="203" spans="2:8" ht="51.95" customHeight="1" x14ac:dyDescent="0.3">
      <c r="B203" s="75">
        <v>71</v>
      </c>
      <c r="C203" s="76" t="s">
        <v>33</v>
      </c>
      <c r="D203" s="76" t="s">
        <v>261</v>
      </c>
      <c r="E203" s="76" t="s">
        <v>34</v>
      </c>
      <c r="F203" s="77">
        <v>43245</v>
      </c>
      <c r="G203" s="77">
        <v>43289</v>
      </c>
      <c r="H203" s="81">
        <v>226173.3158140626</v>
      </c>
    </row>
    <row r="204" spans="2:8" ht="51.95" customHeight="1" x14ac:dyDescent="0.3">
      <c r="B204" s="75">
        <v>72</v>
      </c>
      <c r="C204" s="76" t="s">
        <v>33</v>
      </c>
      <c r="D204" s="76" t="s">
        <v>262</v>
      </c>
      <c r="E204" s="76" t="s">
        <v>34</v>
      </c>
      <c r="F204" s="77">
        <v>43282</v>
      </c>
      <c r="G204" s="77">
        <v>43305</v>
      </c>
      <c r="H204" s="81">
        <v>235766.44588513952</v>
      </c>
    </row>
    <row r="205" spans="2:8" ht="51.95" customHeight="1" x14ac:dyDescent="0.3">
      <c r="B205" s="75">
        <v>73</v>
      </c>
      <c r="C205" s="76" t="s">
        <v>33</v>
      </c>
      <c r="D205" s="76" t="s">
        <v>263</v>
      </c>
      <c r="E205" s="76" t="s">
        <v>34</v>
      </c>
      <c r="F205" s="77">
        <v>43205</v>
      </c>
      <c r="G205" s="77">
        <v>43243</v>
      </c>
      <c r="H205" s="81">
        <v>421977.39047250047</v>
      </c>
    </row>
    <row r="206" spans="2:8" ht="51.95" customHeight="1" x14ac:dyDescent="0.3">
      <c r="B206" s="75">
        <v>74</v>
      </c>
      <c r="C206" s="76" t="s">
        <v>33</v>
      </c>
      <c r="D206" s="76" t="s">
        <v>264</v>
      </c>
      <c r="E206" s="76" t="s">
        <v>34</v>
      </c>
      <c r="F206" s="77">
        <v>43162</v>
      </c>
      <c r="G206" s="77">
        <v>43196</v>
      </c>
      <c r="H206" s="81">
        <v>459516.59355212189</v>
      </c>
    </row>
    <row r="207" spans="2:8" ht="51.95" customHeight="1" x14ac:dyDescent="0.3">
      <c r="B207" s="75">
        <v>75</v>
      </c>
      <c r="C207" s="76" t="s">
        <v>33</v>
      </c>
      <c r="D207" s="76" t="s">
        <v>265</v>
      </c>
      <c r="E207" s="76" t="s">
        <v>34</v>
      </c>
      <c r="F207" s="77">
        <v>43244</v>
      </c>
      <c r="G207" s="77">
        <v>43279</v>
      </c>
      <c r="H207" s="81">
        <v>627977.78659077547</v>
      </c>
    </row>
    <row r="208" spans="2:8" ht="51.95" customHeight="1" x14ac:dyDescent="0.3">
      <c r="B208" s="75">
        <v>76</v>
      </c>
      <c r="C208" s="76" t="s">
        <v>33</v>
      </c>
      <c r="D208" s="76" t="s">
        <v>266</v>
      </c>
      <c r="E208" s="76" t="s">
        <v>34</v>
      </c>
      <c r="F208" s="77">
        <v>43219</v>
      </c>
      <c r="G208" s="77">
        <v>43257</v>
      </c>
      <c r="H208" s="81">
        <v>812792.21522925922</v>
      </c>
    </row>
    <row r="209" spans="2:8" ht="51.95" customHeight="1" x14ac:dyDescent="0.3">
      <c r="B209" s="75">
        <v>77</v>
      </c>
      <c r="C209" s="76" t="s">
        <v>33</v>
      </c>
      <c r="D209" s="76" t="s">
        <v>267</v>
      </c>
      <c r="E209" s="76" t="s">
        <v>34</v>
      </c>
      <c r="F209" s="77">
        <v>43221</v>
      </c>
      <c r="G209" s="77">
        <v>43288</v>
      </c>
      <c r="H209" s="81">
        <v>446840.32524550258</v>
      </c>
    </row>
    <row r="210" spans="2:8" ht="51.95" customHeight="1" x14ac:dyDescent="0.3">
      <c r="B210" s="75">
        <v>78</v>
      </c>
      <c r="C210" s="76" t="s">
        <v>33</v>
      </c>
      <c r="D210" s="76" t="s">
        <v>268</v>
      </c>
      <c r="E210" s="76" t="s">
        <v>34</v>
      </c>
      <c r="F210" s="77">
        <v>43246</v>
      </c>
      <c r="G210" s="77">
        <v>43270</v>
      </c>
      <c r="H210" s="81">
        <v>394159.4882399491</v>
      </c>
    </row>
    <row r="211" spans="2:8" ht="51.95" customHeight="1" x14ac:dyDescent="0.3">
      <c r="B211" s="75">
        <v>79</v>
      </c>
      <c r="C211" s="76" t="s">
        <v>33</v>
      </c>
      <c r="D211" s="76" t="s">
        <v>269</v>
      </c>
      <c r="E211" s="76" t="s">
        <v>34</v>
      </c>
      <c r="F211" s="77">
        <v>43292</v>
      </c>
      <c r="G211" s="77">
        <v>43313</v>
      </c>
      <c r="H211" s="81">
        <v>266166.21414898062</v>
      </c>
    </row>
    <row r="212" spans="2:8" ht="51.95" customHeight="1" x14ac:dyDescent="0.3">
      <c r="B212" s="75">
        <v>80</v>
      </c>
      <c r="C212" s="76" t="s">
        <v>33</v>
      </c>
      <c r="D212" s="76" t="s">
        <v>270</v>
      </c>
      <c r="E212" s="76" t="s">
        <v>34</v>
      </c>
      <c r="F212" s="77">
        <v>43271</v>
      </c>
      <c r="G212" s="77">
        <v>43291</v>
      </c>
      <c r="H212" s="81">
        <v>408162.28928112122</v>
      </c>
    </row>
    <row r="213" spans="2:8" ht="51.95" customHeight="1" x14ac:dyDescent="0.3">
      <c r="B213" s="75">
        <v>81</v>
      </c>
      <c r="C213" s="76" t="s">
        <v>33</v>
      </c>
      <c r="D213" s="76" t="s">
        <v>271</v>
      </c>
      <c r="E213" s="76" t="s">
        <v>34</v>
      </c>
      <c r="F213" s="77">
        <v>43221</v>
      </c>
      <c r="G213" s="77">
        <v>43373</v>
      </c>
      <c r="H213" s="81">
        <v>104324.80905738503</v>
      </c>
    </row>
    <row r="214" spans="2:8" ht="51.95" customHeight="1" x14ac:dyDescent="0.3">
      <c r="B214" s="75">
        <v>82</v>
      </c>
      <c r="C214" s="76" t="s">
        <v>33</v>
      </c>
      <c r="D214" s="76" t="s">
        <v>272</v>
      </c>
      <c r="E214" s="76" t="s">
        <v>34</v>
      </c>
      <c r="F214" s="77">
        <v>43221</v>
      </c>
      <c r="G214" s="77">
        <v>43373</v>
      </c>
      <c r="H214" s="81">
        <v>105953.55112614999</v>
      </c>
    </row>
    <row r="215" spans="2:8" ht="51.95" customHeight="1" x14ac:dyDescent="0.3">
      <c r="B215" s="75">
        <v>83</v>
      </c>
      <c r="C215" s="76" t="s">
        <v>33</v>
      </c>
      <c r="D215" s="76" t="s">
        <v>273</v>
      </c>
      <c r="E215" s="76" t="s">
        <v>34</v>
      </c>
      <c r="F215" s="77">
        <v>43195</v>
      </c>
      <c r="G215" s="77">
        <v>43217</v>
      </c>
      <c r="H215" s="81">
        <v>378825.33615922806</v>
      </c>
    </row>
    <row r="216" spans="2:8" ht="51.95" customHeight="1" x14ac:dyDescent="0.3">
      <c r="B216" s="75">
        <v>84</v>
      </c>
      <c r="C216" s="76" t="s">
        <v>33</v>
      </c>
      <c r="D216" s="76" t="s">
        <v>274</v>
      </c>
      <c r="E216" s="76" t="s">
        <v>34</v>
      </c>
      <c r="F216" s="77">
        <v>43169</v>
      </c>
      <c r="G216" s="77">
        <v>43184</v>
      </c>
      <c r="H216" s="81">
        <v>771213.76751999976</v>
      </c>
    </row>
    <row r="217" spans="2:8" ht="51.95" customHeight="1" x14ac:dyDescent="0.3">
      <c r="B217" s="75">
        <v>85</v>
      </c>
      <c r="C217" s="76" t="s">
        <v>33</v>
      </c>
      <c r="D217" s="76" t="s">
        <v>275</v>
      </c>
      <c r="E217" s="76" t="s">
        <v>34</v>
      </c>
      <c r="F217" s="77">
        <v>43286</v>
      </c>
      <c r="G217" s="77">
        <v>43327</v>
      </c>
      <c r="H217" s="81">
        <v>726842.99837100017</v>
      </c>
    </row>
    <row r="218" spans="2:8" ht="51.95" customHeight="1" x14ac:dyDescent="0.3">
      <c r="B218" s="75">
        <v>86</v>
      </c>
      <c r="C218" s="76" t="s">
        <v>33</v>
      </c>
      <c r="D218" s="76" t="s">
        <v>276</v>
      </c>
      <c r="E218" s="76" t="s">
        <v>34</v>
      </c>
      <c r="F218" s="77">
        <v>43141</v>
      </c>
      <c r="G218" s="77">
        <v>43205</v>
      </c>
      <c r="H218" s="81">
        <v>436596.96414469788</v>
      </c>
    </row>
    <row r="219" spans="2:8" ht="51.95" customHeight="1" x14ac:dyDescent="0.3">
      <c r="B219" s="75">
        <v>87</v>
      </c>
      <c r="C219" s="76" t="s">
        <v>33</v>
      </c>
      <c r="D219" s="76" t="s">
        <v>277</v>
      </c>
      <c r="E219" s="76" t="s">
        <v>34</v>
      </c>
      <c r="F219" s="77">
        <v>43291</v>
      </c>
      <c r="G219" s="77">
        <v>43311</v>
      </c>
      <c r="H219" s="81">
        <v>175246.73155903202</v>
      </c>
    </row>
    <row r="220" spans="2:8" ht="51.95" customHeight="1" x14ac:dyDescent="0.3">
      <c r="B220" s="75">
        <v>88</v>
      </c>
      <c r="C220" s="76" t="s">
        <v>33</v>
      </c>
      <c r="D220" s="76" t="s">
        <v>278</v>
      </c>
      <c r="E220" s="76" t="s">
        <v>34</v>
      </c>
      <c r="F220" s="77">
        <v>43271</v>
      </c>
      <c r="G220" s="77">
        <v>43273</v>
      </c>
      <c r="H220" s="81">
        <v>22320.672647909996</v>
      </c>
    </row>
    <row r="221" spans="2:8" ht="51.95" customHeight="1" x14ac:dyDescent="0.3">
      <c r="B221" s="75">
        <v>89</v>
      </c>
      <c r="C221" s="76" t="s">
        <v>33</v>
      </c>
      <c r="D221" s="76" t="s">
        <v>279</v>
      </c>
      <c r="E221" s="76" t="s">
        <v>34</v>
      </c>
      <c r="F221" s="77">
        <v>43358</v>
      </c>
      <c r="G221" s="77">
        <v>43393</v>
      </c>
      <c r="H221" s="81">
        <v>906152.90085600002</v>
      </c>
    </row>
    <row r="222" spans="2:8" ht="51.95" customHeight="1" x14ac:dyDescent="0.3">
      <c r="B222" s="75">
        <v>90</v>
      </c>
      <c r="C222" s="76" t="s">
        <v>33</v>
      </c>
      <c r="D222" s="76" t="s">
        <v>280</v>
      </c>
      <c r="E222" s="76" t="s">
        <v>34</v>
      </c>
      <c r="F222" s="77">
        <v>43169</v>
      </c>
      <c r="G222" s="77">
        <v>43193</v>
      </c>
      <c r="H222" s="81">
        <v>290686.05962071201</v>
      </c>
    </row>
    <row r="223" spans="2:8" ht="51.95" customHeight="1" x14ac:dyDescent="0.3">
      <c r="B223" s="75">
        <v>91</v>
      </c>
      <c r="C223" s="76" t="s">
        <v>33</v>
      </c>
      <c r="D223" s="76" t="s">
        <v>281</v>
      </c>
      <c r="E223" s="76" t="s">
        <v>34</v>
      </c>
      <c r="F223" s="77">
        <v>43301</v>
      </c>
      <c r="G223" s="77">
        <v>43332</v>
      </c>
      <c r="H223" s="81">
        <v>932683.14068999968</v>
      </c>
    </row>
    <row r="224" spans="2:8" ht="51.95" customHeight="1" x14ac:dyDescent="0.3">
      <c r="B224" s="75">
        <v>92</v>
      </c>
      <c r="C224" s="76" t="s">
        <v>33</v>
      </c>
      <c r="D224" s="76" t="s">
        <v>282</v>
      </c>
      <c r="E224" s="76" t="s">
        <v>34</v>
      </c>
      <c r="F224" s="77">
        <v>43253</v>
      </c>
      <c r="G224" s="77">
        <v>43193</v>
      </c>
      <c r="H224" s="81">
        <v>430520.59849743987</v>
      </c>
    </row>
    <row r="225" spans="2:8" ht="51.95" customHeight="1" x14ac:dyDescent="0.3">
      <c r="B225" s="75">
        <v>93</v>
      </c>
      <c r="C225" s="76" t="s">
        <v>33</v>
      </c>
      <c r="D225" s="76" t="s">
        <v>283</v>
      </c>
      <c r="E225" s="76" t="s">
        <v>34</v>
      </c>
      <c r="F225" s="77">
        <v>43194</v>
      </c>
      <c r="G225" s="77">
        <v>43273</v>
      </c>
      <c r="H225" s="81">
        <v>830217.33646256512</v>
      </c>
    </row>
    <row r="226" spans="2:8" ht="51.95" customHeight="1" x14ac:dyDescent="0.3">
      <c r="B226" s="75">
        <v>94</v>
      </c>
      <c r="C226" s="76" t="s">
        <v>33</v>
      </c>
      <c r="D226" s="76" t="s">
        <v>284</v>
      </c>
      <c r="E226" s="76" t="s">
        <v>34</v>
      </c>
      <c r="F226" s="77">
        <v>43282</v>
      </c>
      <c r="G226" s="77">
        <v>43332</v>
      </c>
      <c r="H226" s="81">
        <v>746733.70246202976</v>
      </c>
    </row>
    <row r="227" spans="2:8" ht="51.95" customHeight="1" x14ac:dyDescent="0.3">
      <c r="B227" s="75">
        <v>95</v>
      </c>
      <c r="C227" s="76" t="s">
        <v>33</v>
      </c>
      <c r="D227" s="76" t="s">
        <v>285</v>
      </c>
      <c r="E227" s="76" t="s">
        <v>34</v>
      </c>
      <c r="F227" s="77">
        <v>43170</v>
      </c>
      <c r="G227" s="77">
        <v>43193</v>
      </c>
      <c r="H227" s="81">
        <v>1322673.2198751159</v>
      </c>
    </row>
    <row r="228" spans="2:8" ht="51.95" customHeight="1" x14ac:dyDescent="0.3">
      <c r="B228" s="75">
        <v>96</v>
      </c>
      <c r="C228" s="76" t="s">
        <v>33</v>
      </c>
      <c r="D228" s="76" t="s">
        <v>286</v>
      </c>
      <c r="E228" s="76" t="s">
        <v>34</v>
      </c>
      <c r="F228" s="77">
        <v>43393</v>
      </c>
      <c r="G228" s="77">
        <v>43400</v>
      </c>
      <c r="H228" s="81">
        <v>51360.267191505111</v>
      </c>
    </row>
    <row r="229" spans="2:8" ht="51.95" customHeight="1" x14ac:dyDescent="0.3">
      <c r="B229" s="75">
        <v>97</v>
      </c>
      <c r="C229" s="76" t="s">
        <v>33</v>
      </c>
      <c r="D229" s="76" t="s">
        <v>287</v>
      </c>
      <c r="E229" s="76" t="s">
        <v>34</v>
      </c>
      <c r="F229" s="77">
        <v>43174</v>
      </c>
      <c r="G229" s="77">
        <v>43193</v>
      </c>
      <c r="H229" s="81">
        <v>658211.74073719746</v>
      </c>
    </row>
    <row r="230" spans="2:8" ht="51.95" customHeight="1" x14ac:dyDescent="0.3">
      <c r="B230" s="75">
        <v>98</v>
      </c>
      <c r="C230" s="76" t="s">
        <v>33</v>
      </c>
      <c r="D230" s="76" t="s">
        <v>288</v>
      </c>
      <c r="E230" s="76" t="s">
        <v>34</v>
      </c>
      <c r="F230" s="77">
        <v>42309</v>
      </c>
      <c r="G230" s="77">
        <v>43410</v>
      </c>
      <c r="H230" s="81">
        <v>8622.806700000001</v>
      </c>
    </row>
    <row r="231" spans="2:8" ht="51.95" customHeight="1" x14ac:dyDescent="0.3">
      <c r="B231" s="75">
        <v>99</v>
      </c>
      <c r="C231" s="76" t="s">
        <v>33</v>
      </c>
      <c r="D231" s="76" t="s">
        <v>120</v>
      </c>
      <c r="E231" s="76" t="s">
        <v>34</v>
      </c>
      <c r="F231" s="77">
        <v>43628</v>
      </c>
      <c r="G231" s="77">
        <v>43710</v>
      </c>
      <c r="H231" s="78">
        <v>567114.46285999997</v>
      </c>
    </row>
    <row r="232" spans="2:8" ht="51.95" customHeight="1" x14ac:dyDescent="0.3">
      <c r="B232" s="75">
        <v>100</v>
      </c>
      <c r="C232" s="76" t="s">
        <v>33</v>
      </c>
      <c r="D232" s="76" t="s">
        <v>119</v>
      </c>
      <c r="E232" s="76" t="s">
        <v>34</v>
      </c>
      <c r="F232" s="77">
        <v>43635</v>
      </c>
      <c r="G232" s="77">
        <v>43706</v>
      </c>
      <c r="H232" s="78">
        <v>452291.03819999995</v>
      </c>
    </row>
    <row r="233" spans="2:8" ht="51.95" customHeight="1" x14ac:dyDescent="0.3">
      <c r="B233" s="123" t="s">
        <v>8</v>
      </c>
      <c r="C233" s="124"/>
      <c r="D233" s="124"/>
      <c r="E233" s="124"/>
      <c r="F233" s="124"/>
      <c r="G233" s="125"/>
      <c r="H233" s="20">
        <f>SUM(H133:H232)</f>
        <v>102946052.40889709</v>
      </c>
    </row>
    <row r="234" spans="2:8" ht="51.95" customHeight="1" x14ac:dyDescent="0.3">
      <c r="B234" s="126" t="s">
        <v>35</v>
      </c>
      <c r="C234" s="127"/>
      <c r="D234" s="127"/>
      <c r="E234" s="127"/>
      <c r="F234" s="127"/>
      <c r="G234" s="127"/>
      <c r="H234" s="128"/>
    </row>
    <row r="235" spans="2:8" ht="51.95" customHeight="1" x14ac:dyDescent="0.3">
      <c r="B235" s="105" t="s">
        <v>1</v>
      </c>
      <c r="C235" s="105" t="s">
        <v>2</v>
      </c>
      <c r="D235" s="105" t="s">
        <v>3</v>
      </c>
      <c r="E235" s="27" t="s">
        <v>4</v>
      </c>
      <c r="F235" s="105" t="s">
        <v>5</v>
      </c>
      <c r="G235" s="105" t="s">
        <v>6</v>
      </c>
      <c r="H235" s="6" t="s">
        <v>7</v>
      </c>
    </row>
    <row r="236" spans="2:8" ht="51.95" customHeight="1" x14ac:dyDescent="0.3">
      <c r="B236" s="66">
        <v>1</v>
      </c>
      <c r="C236" s="86" t="s">
        <v>104</v>
      </c>
      <c r="D236" s="86" t="s">
        <v>296</v>
      </c>
      <c r="E236" s="85" t="s">
        <v>35</v>
      </c>
      <c r="F236" s="47">
        <v>41791</v>
      </c>
      <c r="G236" s="47">
        <v>43713</v>
      </c>
      <c r="H236" s="78">
        <v>491860000</v>
      </c>
    </row>
    <row r="237" spans="2:8" ht="51.95" customHeight="1" x14ac:dyDescent="0.3">
      <c r="B237" s="66">
        <v>2</v>
      </c>
      <c r="C237" s="86" t="s">
        <v>104</v>
      </c>
      <c r="D237" s="86" t="s">
        <v>297</v>
      </c>
      <c r="E237" s="85" t="s">
        <v>35</v>
      </c>
      <c r="F237" s="47">
        <v>41791</v>
      </c>
      <c r="G237" s="47">
        <v>43713</v>
      </c>
      <c r="H237" s="78">
        <v>78914000</v>
      </c>
    </row>
    <row r="238" spans="2:8" ht="51.95" customHeight="1" x14ac:dyDescent="0.3">
      <c r="B238" s="66">
        <v>3</v>
      </c>
      <c r="C238" s="86" t="s">
        <v>104</v>
      </c>
      <c r="D238" s="86" t="s">
        <v>298</v>
      </c>
      <c r="E238" s="85" t="s">
        <v>35</v>
      </c>
      <c r="F238" s="47">
        <v>41791</v>
      </c>
      <c r="G238" s="47">
        <v>43713</v>
      </c>
      <c r="H238" s="78">
        <v>20040000</v>
      </c>
    </row>
    <row r="239" spans="2:8" ht="51.95" customHeight="1" x14ac:dyDescent="0.3">
      <c r="B239" s="66">
        <v>4</v>
      </c>
      <c r="C239" s="86" t="s">
        <v>104</v>
      </c>
      <c r="D239" s="86" t="s">
        <v>299</v>
      </c>
      <c r="E239" s="85" t="s">
        <v>35</v>
      </c>
      <c r="F239" s="47">
        <v>41791</v>
      </c>
      <c r="G239" s="47">
        <v>43713</v>
      </c>
      <c r="H239" s="78">
        <v>111648000</v>
      </c>
    </row>
    <row r="240" spans="2:8" ht="51.95" customHeight="1" x14ac:dyDescent="0.3">
      <c r="B240" s="66">
        <v>5</v>
      </c>
      <c r="C240" s="86" t="s">
        <v>104</v>
      </c>
      <c r="D240" s="86" t="s">
        <v>300</v>
      </c>
      <c r="E240" s="85" t="s">
        <v>35</v>
      </c>
      <c r="F240" s="47">
        <v>41791</v>
      </c>
      <c r="G240" s="47">
        <v>43713</v>
      </c>
      <c r="H240" s="78">
        <v>91000000</v>
      </c>
    </row>
    <row r="241" spans="2:8" ht="51.95" customHeight="1" x14ac:dyDescent="0.3">
      <c r="B241" s="66">
        <v>6</v>
      </c>
      <c r="C241" s="86" t="s">
        <v>104</v>
      </c>
      <c r="D241" s="86" t="s">
        <v>301</v>
      </c>
      <c r="E241" s="85" t="s">
        <v>35</v>
      </c>
      <c r="F241" s="47">
        <v>41791</v>
      </c>
      <c r="G241" s="47">
        <v>43713</v>
      </c>
      <c r="H241" s="78">
        <v>100000000</v>
      </c>
    </row>
    <row r="242" spans="2:8" ht="51.95" customHeight="1" x14ac:dyDescent="0.3">
      <c r="B242" s="66">
        <v>7</v>
      </c>
      <c r="C242" s="86" t="s">
        <v>104</v>
      </c>
      <c r="D242" s="86" t="s">
        <v>101</v>
      </c>
      <c r="E242" s="85" t="s">
        <v>35</v>
      </c>
      <c r="F242" s="47">
        <v>42902</v>
      </c>
      <c r="G242" s="47">
        <v>43300</v>
      </c>
      <c r="H242" s="78">
        <v>15066035.779999999</v>
      </c>
    </row>
    <row r="243" spans="2:8" ht="51.95" customHeight="1" x14ac:dyDescent="0.3">
      <c r="B243" s="66">
        <v>8</v>
      </c>
      <c r="C243" s="86" t="s">
        <v>104</v>
      </c>
      <c r="D243" s="86" t="s">
        <v>102</v>
      </c>
      <c r="E243" s="85" t="s">
        <v>35</v>
      </c>
      <c r="F243" s="47">
        <v>42992</v>
      </c>
      <c r="G243" s="47">
        <v>43521</v>
      </c>
      <c r="H243" s="78">
        <v>9841010.2300000004</v>
      </c>
    </row>
    <row r="244" spans="2:8" ht="51.95" customHeight="1" x14ac:dyDescent="0.3">
      <c r="B244" s="66">
        <v>9</v>
      </c>
      <c r="C244" s="86" t="s">
        <v>104</v>
      </c>
      <c r="D244" s="86" t="s">
        <v>103</v>
      </c>
      <c r="E244" s="85" t="s">
        <v>35</v>
      </c>
      <c r="F244" s="47">
        <v>43500</v>
      </c>
      <c r="G244" s="47">
        <v>43671</v>
      </c>
      <c r="H244" s="78">
        <v>1980000</v>
      </c>
    </row>
    <row r="245" spans="2:8" ht="51.95" customHeight="1" x14ac:dyDescent="0.3">
      <c r="B245" s="66">
        <v>10</v>
      </c>
      <c r="C245" s="86" t="s">
        <v>104</v>
      </c>
      <c r="D245" s="86" t="s">
        <v>302</v>
      </c>
      <c r="E245" s="85" t="s">
        <v>35</v>
      </c>
      <c r="F245" s="47">
        <v>42905</v>
      </c>
      <c r="G245" s="47">
        <v>43675</v>
      </c>
      <c r="H245" s="78">
        <v>5763120</v>
      </c>
    </row>
    <row r="246" spans="2:8" ht="51.95" customHeight="1" x14ac:dyDescent="0.3">
      <c r="B246" s="66">
        <v>11</v>
      </c>
      <c r="C246" s="86" t="s">
        <v>104</v>
      </c>
      <c r="D246" s="86" t="s">
        <v>303</v>
      </c>
      <c r="E246" s="85" t="s">
        <v>35</v>
      </c>
      <c r="F246" s="47">
        <v>43031</v>
      </c>
      <c r="G246" s="47">
        <v>43558</v>
      </c>
      <c r="H246" s="78">
        <v>5141129.8099999996</v>
      </c>
    </row>
    <row r="247" spans="2:8" ht="51.95" customHeight="1" x14ac:dyDescent="0.3">
      <c r="B247" s="66">
        <v>12</v>
      </c>
      <c r="C247" s="86" t="s">
        <v>104</v>
      </c>
      <c r="D247" s="86" t="s">
        <v>304</v>
      </c>
      <c r="E247" s="85" t="s">
        <v>35</v>
      </c>
      <c r="F247" s="47">
        <v>43045</v>
      </c>
      <c r="G247" s="47">
        <v>43463</v>
      </c>
      <c r="H247" s="78">
        <v>12026782.25</v>
      </c>
    </row>
    <row r="248" spans="2:8" ht="51.95" customHeight="1" x14ac:dyDescent="0.3">
      <c r="B248" s="66">
        <v>13</v>
      </c>
      <c r="C248" s="80" t="s">
        <v>104</v>
      </c>
      <c r="D248" s="86" t="s">
        <v>305</v>
      </c>
      <c r="E248" s="85" t="s">
        <v>35</v>
      </c>
      <c r="F248" s="47">
        <v>43171</v>
      </c>
      <c r="G248" s="47">
        <v>43460</v>
      </c>
      <c r="H248" s="78">
        <v>2561038.09</v>
      </c>
    </row>
    <row r="249" spans="2:8" ht="51.95" customHeight="1" x14ac:dyDescent="0.3">
      <c r="B249" s="66">
        <v>14</v>
      </c>
      <c r="C249" s="80" t="s">
        <v>104</v>
      </c>
      <c r="D249" s="86" t="s">
        <v>306</v>
      </c>
      <c r="E249" s="85" t="s">
        <v>35</v>
      </c>
      <c r="F249" s="47">
        <v>43203</v>
      </c>
      <c r="G249" s="47">
        <v>43442</v>
      </c>
      <c r="H249" s="78">
        <v>3819384.27</v>
      </c>
    </row>
    <row r="250" spans="2:8" ht="51.95" customHeight="1" x14ac:dyDescent="0.3">
      <c r="B250" s="66">
        <v>15</v>
      </c>
      <c r="C250" s="80" t="s">
        <v>104</v>
      </c>
      <c r="D250" s="86" t="s">
        <v>307</v>
      </c>
      <c r="E250" s="85" t="s">
        <v>35</v>
      </c>
      <c r="F250" s="47">
        <v>43304</v>
      </c>
      <c r="G250" s="47">
        <v>43593</v>
      </c>
      <c r="H250" s="78">
        <v>673013</v>
      </c>
    </row>
    <row r="251" spans="2:8" ht="51.95" customHeight="1" x14ac:dyDescent="0.3">
      <c r="B251" s="66">
        <v>16</v>
      </c>
      <c r="C251" s="80" t="s">
        <v>104</v>
      </c>
      <c r="D251" s="86" t="s">
        <v>308</v>
      </c>
      <c r="E251" s="85" t="s">
        <v>35</v>
      </c>
      <c r="F251" s="47">
        <v>43286</v>
      </c>
      <c r="G251" s="47">
        <v>43484</v>
      </c>
      <c r="H251" s="78">
        <v>619941.43999999994</v>
      </c>
    </row>
    <row r="252" spans="2:8" ht="51.95" customHeight="1" x14ac:dyDescent="0.3">
      <c r="B252" s="66">
        <v>17</v>
      </c>
      <c r="C252" s="80" t="s">
        <v>104</v>
      </c>
      <c r="D252" s="86" t="s">
        <v>309</v>
      </c>
      <c r="E252" s="85" t="s">
        <v>35</v>
      </c>
      <c r="F252" s="47">
        <v>43315</v>
      </c>
      <c r="G252" s="47">
        <v>43584</v>
      </c>
      <c r="H252" s="78">
        <v>1945437.44</v>
      </c>
    </row>
    <row r="253" spans="2:8" ht="51.95" customHeight="1" x14ac:dyDescent="0.3">
      <c r="B253" s="66">
        <v>18</v>
      </c>
      <c r="C253" s="80" t="s">
        <v>104</v>
      </c>
      <c r="D253" s="86" t="s">
        <v>310</v>
      </c>
      <c r="E253" s="85" t="s">
        <v>35</v>
      </c>
      <c r="F253" s="47">
        <v>43416</v>
      </c>
      <c r="G253" s="47">
        <v>43490</v>
      </c>
      <c r="H253" s="78">
        <v>1145975.81</v>
      </c>
    </row>
    <row r="254" spans="2:8" ht="51.95" customHeight="1" x14ac:dyDescent="0.3">
      <c r="B254" s="66">
        <v>19</v>
      </c>
      <c r="C254" s="80" t="s">
        <v>104</v>
      </c>
      <c r="D254" s="86" t="s">
        <v>311</v>
      </c>
      <c r="E254" s="85" t="s">
        <v>35</v>
      </c>
      <c r="F254" s="47">
        <v>41791</v>
      </c>
      <c r="G254" s="47">
        <v>43713</v>
      </c>
      <c r="H254" s="78">
        <v>13534246</v>
      </c>
    </row>
    <row r="255" spans="2:8" ht="51.95" customHeight="1" x14ac:dyDescent="0.3">
      <c r="B255" s="66">
        <v>20</v>
      </c>
      <c r="C255" s="80" t="s">
        <v>104</v>
      </c>
      <c r="D255" s="86" t="s">
        <v>312</v>
      </c>
      <c r="E255" s="85" t="s">
        <v>35</v>
      </c>
      <c r="F255" s="47">
        <v>41791</v>
      </c>
      <c r="G255" s="47">
        <v>43713</v>
      </c>
      <c r="H255" s="78">
        <v>30919.99</v>
      </c>
    </row>
    <row r="256" spans="2:8" ht="51.95" customHeight="1" x14ac:dyDescent="0.3">
      <c r="B256" s="66">
        <v>21</v>
      </c>
      <c r="C256" s="80" t="s">
        <v>104</v>
      </c>
      <c r="D256" s="86" t="s">
        <v>313</v>
      </c>
      <c r="E256" s="85" t="s">
        <v>35</v>
      </c>
      <c r="F256" s="47">
        <v>41791</v>
      </c>
      <c r="G256" s="47">
        <v>43713</v>
      </c>
      <c r="H256" s="78">
        <v>365000000</v>
      </c>
    </row>
    <row r="257" spans="2:8" ht="51.95" customHeight="1" x14ac:dyDescent="0.3">
      <c r="B257" s="66">
        <v>22</v>
      </c>
      <c r="C257" s="80" t="s">
        <v>104</v>
      </c>
      <c r="D257" s="86" t="s">
        <v>314</v>
      </c>
      <c r="E257" s="85" t="s">
        <v>35</v>
      </c>
      <c r="F257" s="47">
        <v>41791</v>
      </c>
      <c r="G257" s="47">
        <v>43713</v>
      </c>
      <c r="H257" s="78">
        <v>4245776</v>
      </c>
    </row>
    <row r="258" spans="2:8" ht="51.95" customHeight="1" x14ac:dyDescent="0.3">
      <c r="B258" s="66">
        <v>23</v>
      </c>
      <c r="C258" s="80" t="s">
        <v>104</v>
      </c>
      <c r="D258" s="86" t="s">
        <v>315</v>
      </c>
      <c r="E258" s="85" t="s">
        <v>35</v>
      </c>
      <c r="F258" s="47">
        <v>41791</v>
      </c>
      <c r="G258" s="47">
        <v>43713</v>
      </c>
      <c r="H258" s="78">
        <v>1698452.35</v>
      </c>
    </row>
    <row r="259" spans="2:8" ht="51.95" customHeight="1" x14ac:dyDescent="0.3">
      <c r="B259" s="66">
        <v>24</v>
      </c>
      <c r="C259" s="80" t="s">
        <v>104</v>
      </c>
      <c r="D259" s="86" t="s">
        <v>316</v>
      </c>
      <c r="E259" s="85" t="s">
        <v>35</v>
      </c>
      <c r="F259" s="47">
        <v>41791</v>
      </c>
      <c r="G259" s="47">
        <v>43713</v>
      </c>
      <c r="H259" s="78">
        <v>1417568</v>
      </c>
    </row>
    <row r="260" spans="2:8" ht="51.95" customHeight="1" x14ac:dyDescent="0.3">
      <c r="B260" s="66">
        <v>25</v>
      </c>
      <c r="C260" s="80" t="s">
        <v>104</v>
      </c>
      <c r="D260" s="86" t="s">
        <v>317</v>
      </c>
      <c r="E260" s="85" t="s">
        <v>35</v>
      </c>
      <c r="F260" s="47">
        <v>42902</v>
      </c>
      <c r="G260" s="47">
        <v>43300</v>
      </c>
      <c r="H260" s="78">
        <v>5392678</v>
      </c>
    </row>
    <row r="261" spans="2:8" ht="51.95" customHeight="1" x14ac:dyDescent="0.3">
      <c r="B261" s="66">
        <v>26</v>
      </c>
      <c r="C261" s="80" t="s">
        <v>104</v>
      </c>
      <c r="D261" s="86" t="s">
        <v>318</v>
      </c>
      <c r="E261" s="85" t="s">
        <v>35</v>
      </c>
      <c r="F261" s="47">
        <v>42992</v>
      </c>
      <c r="G261" s="47">
        <v>43521</v>
      </c>
      <c r="H261" s="78">
        <v>834636.38</v>
      </c>
    </row>
    <row r="262" spans="2:8" ht="51.95" customHeight="1" x14ac:dyDescent="0.3">
      <c r="B262" s="66">
        <v>27</v>
      </c>
      <c r="C262" s="80" t="s">
        <v>104</v>
      </c>
      <c r="D262" s="86" t="s">
        <v>319</v>
      </c>
      <c r="E262" s="85" t="s">
        <v>35</v>
      </c>
      <c r="F262" s="47">
        <v>43500</v>
      </c>
      <c r="G262" s="47">
        <v>43671</v>
      </c>
      <c r="H262" s="78">
        <v>538978.9</v>
      </c>
    </row>
    <row r="263" spans="2:8" ht="51.95" customHeight="1" x14ac:dyDescent="0.3">
      <c r="B263" s="66">
        <v>28</v>
      </c>
      <c r="C263" s="80" t="s">
        <v>104</v>
      </c>
      <c r="D263" s="86" t="s">
        <v>320</v>
      </c>
      <c r="E263" s="85" t="s">
        <v>35</v>
      </c>
      <c r="F263" s="47">
        <v>42905</v>
      </c>
      <c r="G263" s="47">
        <v>43675</v>
      </c>
      <c r="H263" s="78">
        <v>1076000</v>
      </c>
    </row>
    <row r="264" spans="2:8" ht="51.95" customHeight="1" x14ac:dyDescent="0.3">
      <c r="B264" s="66">
        <v>29</v>
      </c>
      <c r="C264" s="80" t="s">
        <v>104</v>
      </c>
      <c r="D264" s="86" t="s">
        <v>321</v>
      </c>
      <c r="E264" s="85" t="s">
        <v>35</v>
      </c>
      <c r="F264" s="47">
        <v>43031</v>
      </c>
      <c r="G264" s="47">
        <v>43558</v>
      </c>
      <c r="H264" s="78">
        <v>150000</v>
      </c>
    </row>
    <row r="265" spans="2:8" ht="51.95" customHeight="1" x14ac:dyDescent="0.3">
      <c r="B265" s="66">
        <v>30</v>
      </c>
      <c r="C265" s="80" t="s">
        <v>104</v>
      </c>
      <c r="D265" s="86" t="s">
        <v>322</v>
      </c>
      <c r="E265" s="85" t="s">
        <v>35</v>
      </c>
      <c r="F265" s="47">
        <v>43045</v>
      </c>
      <c r="G265" s="47">
        <v>43463</v>
      </c>
      <c r="H265" s="78">
        <v>720761</v>
      </c>
    </row>
    <row r="266" spans="2:8" ht="51.95" customHeight="1" x14ac:dyDescent="0.3">
      <c r="B266" s="66">
        <v>31</v>
      </c>
      <c r="C266" s="80" t="s">
        <v>104</v>
      </c>
      <c r="D266" s="86" t="s">
        <v>323</v>
      </c>
      <c r="E266" s="85" t="s">
        <v>35</v>
      </c>
      <c r="F266" s="47">
        <v>43171</v>
      </c>
      <c r="G266" s="47">
        <v>43460</v>
      </c>
      <c r="H266" s="78">
        <v>383500</v>
      </c>
    </row>
    <row r="267" spans="2:8" ht="51.95" customHeight="1" x14ac:dyDescent="0.3">
      <c r="B267" s="66">
        <v>32</v>
      </c>
      <c r="C267" s="80" t="s">
        <v>104</v>
      </c>
      <c r="D267" s="86" t="s">
        <v>324</v>
      </c>
      <c r="E267" s="85" t="s">
        <v>35</v>
      </c>
      <c r="F267" s="47">
        <v>43203</v>
      </c>
      <c r="G267" s="47">
        <v>43442</v>
      </c>
      <c r="H267" s="78">
        <v>195733.47</v>
      </c>
    </row>
    <row r="268" spans="2:8" ht="51.95" customHeight="1" x14ac:dyDescent="0.3">
      <c r="B268" s="66">
        <v>33</v>
      </c>
      <c r="C268" s="80" t="s">
        <v>104</v>
      </c>
      <c r="D268" s="86" t="s">
        <v>325</v>
      </c>
      <c r="E268" s="85" t="s">
        <v>35</v>
      </c>
      <c r="F268" s="47">
        <v>43304</v>
      </c>
      <c r="G268" s="47">
        <v>43593</v>
      </c>
      <c r="H268" s="78">
        <v>350000</v>
      </c>
    </row>
    <row r="269" spans="2:8" ht="51.95" customHeight="1" x14ac:dyDescent="0.3">
      <c r="B269" s="66">
        <v>34</v>
      </c>
      <c r="C269" s="80" t="s">
        <v>104</v>
      </c>
      <c r="D269" s="86" t="s">
        <v>326</v>
      </c>
      <c r="E269" s="85" t="s">
        <v>35</v>
      </c>
      <c r="F269" s="47">
        <v>43286</v>
      </c>
      <c r="G269" s="47">
        <v>43484</v>
      </c>
      <c r="H269" s="78">
        <v>201886</v>
      </c>
    </row>
    <row r="270" spans="2:8" ht="51.95" customHeight="1" x14ac:dyDescent="0.3">
      <c r="B270" s="66">
        <v>35</v>
      </c>
      <c r="C270" s="80" t="s">
        <v>104</v>
      </c>
      <c r="D270" s="86" t="s">
        <v>327</v>
      </c>
      <c r="E270" s="85" t="s">
        <v>35</v>
      </c>
      <c r="F270" s="47">
        <v>43315</v>
      </c>
      <c r="G270" s="47">
        <v>43584</v>
      </c>
      <c r="H270" s="78">
        <v>1079429.68</v>
      </c>
    </row>
    <row r="271" spans="2:8" ht="51.95" customHeight="1" x14ac:dyDescent="0.3">
      <c r="B271" s="66">
        <v>36</v>
      </c>
      <c r="C271" s="80" t="s">
        <v>104</v>
      </c>
      <c r="D271" s="86" t="s">
        <v>421</v>
      </c>
      <c r="E271" s="85" t="s">
        <v>35</v>
      </c>
      <c r="F271" s="47">
        <v>43416</v>
      </c>
      <c r="G271" s="47">
        <v>43490</v>
      </c>
      <c r="H271" s="78">
        <v>874556.24</v>
      </c>
    </row>
    <row r="272" spans="2:8" ht="51.95" customHeight="1" x14ac:dyDescent="0.3">
      <c r="B272" s="66">
        <v>37</v>
      </c>
      <c r="C272" s="80" t="s">
        <v>104</v>
      </c>
      <c r="D272" s="86" t="s">
        <v>329</v>
      </c>
      <c r="E272" s="85" t="s">
        <v>35</v>
      </c>
      <c r="F272" s="47">
        <v>42835</v>
      </c>
      <c r="G272" s="47">
        <v>43663</v>
      </c>
      <c r="H272" s="78">
        <v>1175290</v>
      </c>
    </row>
    <row r="273" spans="2:8" ht="51.95" customHeight="1" x14ac:dyDescent="0.3">
      <c r="B273" s="66">
        <v>38</v>
      </c>
      <c r="C273" s="80" t="s">
        <v>104</v>
      </c>
      <c r="D273" s="86" t="s">
        <v>330</v>
      </c>
      <c r="E273" s="85" t="s">
        <v>35</v>
      </c>
      <c r="F273" s="47">
        <v>43644</v>
      </c>
      <c r="G273" s="47">
        <v>43695</v>
      </c>
      <c r="H273" s="78">
        <v>244969</v>
      </c>
    </row>
    <row r="274" spans="2:8" ht="51.95" customHeight="1" x14ac:dyDescent="0.3">
      <c r="B274" s="66">
        <v>39</v>
      </c>
      <c r="C274" s="80" t="s">
        <v>104</v>
      </c>
      <c r="D274" s="86" t="s">
        <v>331</v>
      </c>
      <c r="E274" s="85" t="s">
        <v>35</v>
      </c>
      <c r="F274" s="47">
        <v>41900</v>
      </c>
      <c r="G274" s="47">
        <v>43465</v>
      </c>
      <c r="H274" s="78">
        <v>2721670</v>
      </c>
    </row>
    <row r="275" spans="2:8" ht="51.95" customHeight="1" x14ac:dyDescent="0.3">
      <c r="B275" s="66">
        <v>40</v>
      </c>
      <c r="C275" s="80" t="s">
        <v>104</v>
      </c>
      <c r="D275" s="86" t="s">
        <v>332</v>
      </c>
      <c r="E275" s="85" t="s">
        <v>35</v>
      </c>
      <c r="F275" s="47">
        <v>43364</v>
      </c>
      <c r="G275" s="47"/>
      <c r="H275" s="78">
        <v>139873.76</v>
      </c>
    </row>
    <row r="276" spans="2:8" ht="51.95" customHeight="1" x14ac:dyDescent="0.3">
      <c r="B276" s="66">
        <v>41</v>
      </c>
      <c r="C276" s="80" t="s">
        <v>104</v>
      </c>
      <c r="D276" s="86" t="s">
        <v>333</v>
      </c>
      <c r="E276" s="85" t="s">
        <v>35</v>
      </c>
      <c r="F276" s="47" t="s">
        <v>375</v>
      </c>
      <c r="G276" s="47" t="s">
        <v>376</v>
      </c>
      <c r="H276" s="78">
        <v>650000</v>
      </c>
    </row>
    <row r="277" spans="2:8" ht="51.95" customHeight="1" x14ac:dyDescent="0.3">
      <c r="B277" s="66">
        <v>42</v>
      </c>
      <c r="C277" s="80" t="s">
        <v>104</v>
      </c>
      <c r="D277" s="86" t="s">
        <v>334</v>
      </c>
      <c r="E277" s="85" t="s">
        <v>35</v>
      </c>
      <c r="F277" s="47">
        <v>42284</v>
      </c>
      <c r="G277" s="47">
        <v>42502</v>
      </c>
      <c r="H277" s="78">
        <v>2746249</v>
      </c>
    </row>
    <row r="278" spans="2:8" ht="51.95" customHeight="1" x14ac:dyDescent="0.3">
      <c r="B278" s="66">
        <v>43</v>
      </c>
      <c r="C278" s="80" t="s">
        <v>104</v>
      </c>
      <c r="D278" s="86" t="s">
        <v>335</v>
      </c>
      <c r="E278" s="85" t="s">
        <v>35</v>
      </c>
      <c r="F278" s="47">
        <v>42289</v>
      </c>
      <c r="G278" s="47">
        <v>42873</v>
      </c>
      <c r="H278" s="78">
        <v>734126</v>
      </c>
    </row>
    <row r="279" spans="2:8" ht="51.95" customHeight="1" x14ac:dyDescent="0.3">
      <c r="B279" s="66">
        <v>44</v>
      </c>
      <c r="C279" s="80" t="s">
        <v>104</v>
      </c>
      <c r="D279" s="86" t="s">
        <v>336</v>
      </c>
      <c r="E279" s="85" t="s">
        <v>35</v>
      </c>
      <c r="F279" s="47">
        <v>42310</v>
      </c>
      <c r="G279" s="47">
        <v>42641</v>
      </c>
      <c r="H279" s="78">
        <v>2162442</v>
      </c>
    </row>
    <row r="280" spans="2:8" ht="51.95" customHeight="1" x14ac:dyDescent="0.3">
      <c r="B280" s="66">
        <v>45</v>
      </c>
      <c r="C280" s="80" t="s">
        <v>104</v>
      </c>
      <c r="D280" s="86" t="s">
        <v>337</v>
      </c>
      <c r="E280" s="85" t="s">
        <v>35</v>
      </c>
      <c r="F280" s="47">
        <v>42352</v>
      </c>
      <c r="G280" s="47">
        <v>42441</v>
      </c>
      <c r="H280" s="78">
        <v>647501.03</v>
      </c>
    </row>
    <row r="281" spans="2:8" ht="56.25" x14ac:dyDescent="0.3">
      <c r="B281" s="66">
        <v>46</v>
      </c>
      <c r="C281" s="80" t="s">
        <v>104</v>
      </c>
      <c r="D281" s="86" t="s">
        <v>338</v>
      </c>
      <c r="E281" s="85" t="s">
        <v>35</v>
      </c>
      <c r="F281" s="47">
        <v>42370</v>
      </c>
      <c r="G281" s="47">
        <v>42735</v>
      </c>
      <c r="H281" s="78">
        <v>78067</v>
      </c>
    </row>
    <row r="282" spans="2:8" ht="51.95" customHeight="1" x14ac:dyDescent="0.3">
      <c r="B282" s="66">
        <v>47</v>
      </c>
      <c r="C282" s="80" t="s">
        <v>104</v>
      </c>
      <c r="D282" s="86" t="s">
        <v>339</v>
      </c>
      <c r="E282" s="85" t="s">
        <v>35</v>
      </c>
      <c r="F282" s="47">
        <v>42370</v>
      </c>
      <c r="G282" s="47">
        <v>42735</v>
      </c>
      <c r="H282" s="78">
        <v>315000</v>
      </c>
    </row>
    <row r="283" spans="2:8" ht="51.95" customHeight="1" x14ac:dyDescent="0.3">
      <c r="B283" s="66">
        <v>48</v>
      </c>
      <c r="C283" s="80" t="s">
        <v>104</v>
      </c>
      <c r="D283" s="86" t="s">
        <v>340</v>
      </c>
      <c r="E283" s="85" t="s">
        <v>35</v>
      </c>
      <c r="F283" s="47">
        <v>42391</v>
      </c>
      <c r="G283" s="47">
        <v>42590</v>
      </c>
      <c r="H283" s="78">
        <v>329937.72000000003</v>
      </c>
    </row>
    <row r="284" spans="2:8" ht="51.95" customHeight="1" x14ac:dyDescent="0.3">
      <c r="B284" s="66">
        <v>49</v>
      </c>
      <c r="C284" s="80" t="s">
        <v>104</v>
      </c>
      <c r="D284" s="86" t="s">
        <v>400</v>
      </c>
      <c r="E284" s="85" t="s">
        <v>35</v>
      </c>
      <c r="F284" s="47" t="s">
        <v>377</v>
      </c>
      <c r="G284" s="47" t="s">
        <v>378</v>
      </c>
      <c r="H284" s="78">
        <v>187283.20000000001</v>
      </c>
    </row>
    <row r="285" spans="2:8" ht="51.95" customHeight="1" x14ac:dyDescent="0.3">
      <c r="B285" s="66">
        <v>50</v>
      </c>
      <c r="C285" s="80" t="s">
        <v>104</v>
      </c>
      <c r="D285" s="86" t="s">
        <v>341</v>
      </c>
      <c r="E285" s="85" t="s">
        <v>35</v>
      </c>
      <c r="F285" s="47" t="s">
        <v>379</v>
      </c>
      <c r="G285" s="47" t="s">
        <v>380</v>
      </c>
      <c r="H285" s="78">
        <v>4437512</v>
      </c>
    </row>
    <row r="286" spans="2:8" ht="51.95" customHeight="1" x14ac:dyDescent="0.3">
      <c r="B286" s="66">
        <v>51</v>
      </c>
      <c r="C286" s="80" t="s">
        <v>104</v>
      </c>
      <c r="D286" s="86" t="s">
        <v>342</v>
      </c>
      <c r="E286" s="85" t="s">
        <v>35</v>
      </c>
      <c r="F286" s="47" t="s">
        <v>381</v>
      </c>
      <c r="G286" s="47" t="s">
        <v>382</v>
      </c>
      <c r="H286" s="78">
        <v>8525683</v>
      </c>
    </row>
    <row r="287" spans="2:8" ht="51.95" customHeight="1" x14ac:dyDescent="0.3">
      <c r="B287" s="66">
        <v>52</v>
      </c>
      <c r="C287" s="80" t="s">
        <v>104</v>
      </c>
      <c r="D287" s="86" t="s">
        <v>343</v>
      </c>
      <c r="E287" s="85" t="s">
        <v>35</v>
      </c>
      <c r="F287" s="47">
        <v>42458</v>
      </c>
      <c r="G287" s="47">
        <v>42776</v>
      </c>
      <c r="H287" s="78">
        <v>510940</v>
      </c>
    </row>
    <row r="288" spans="2:8" ht="51.95" customHeight="1" x14ac:dyDescent="0.3">
      <c r="B288" s="66">
        <v>53</v>
      </c>
      <c r="C288" s="80" t="s">
        <v>104</v>
      </c>
      <c r="D288" s="86" t="s">
        <v>399</v>
      </c>
      <c r="E288" s="85" t="s">
        <v>35</v>
      </c>
      <c r="F288" s="47">
        <v>42458</v>
      </c>
      <c r="G288" s="47">
        <v>42747</v>
      </c>
      <c r="H288" s="78">
        <v>12782604.58</v>
      </c>
    </row>
    <row r="289" spans="2:8" ht="51.95" customHeight="1" x14ac:dyDescent="0.3">
      <c r="B289" s="66">
        <v>54</v>
      </c>
      <c r="C289" s="80" t="s">
        <v>104</v>
      </c>
      <c r="D289" s="86" t="s">
        <v>344</v>
      </c>
      <c r="E289" s="85" t="s">
        <v>35</v>
      </c>
      <c r="F289" s="47" t="s">
        <v>383</v>
      </c>
      <c r="G289" s="47" t="s">
        <v>384</v>
      </c>
      <c r="H289" s="78">
        <v>140000</v>
      </c>
    </row>
    <row r="290" spans="2:8" ht="51.95" customHeight="1" x14ac:dyDescent="0.3">
      <c r="B290" s="66">
        <v>55</v>
      </c>
      <c r="C290" s="80" t="s">
        <v>104</v>
      </c>
      <c r="D290" s="86" t="s">
        <v>345</v>
      </c>
      <c r="E290" s="85" t="s">
        <v>35</v>
      </c>
      <c r="F290" s="47">
        <v>42492</v>
      </c>
      <c r="G290" s="47">
        <v>43018</v>
      </c>
      <c r="H290" s="78">
        <v>94500</v>
      </c>
    </row>
    <row r="291" spans="2:8" ht="51.95" customHeight="1" x14ac:dyDescent="0.3">
      <c r="B291" s="66">
        <v>56</v>
      </c>
      <c r="C291" s="80" t="s">
        <v>104</v>
      </c>
      <c r="D291" s="86" t="s">
        <v>346</v>
      </c>
      <c r="E291" s="85" t="s">
        <v>35</v>
      </c>
      <c r="F291" s="47">
        <v>42495</v>
      </c>
      <c r="G291" s="47">
        <v>42527</v>
      </c>
      <c r="H291" s="78">
        <v>747965.8</v>
      </c>
    </row>
    <row r="292" spans="2:8" ht="51.95" customHeight="1" x14ac:dyDescent="0.3">
      <c r="B292" s="66">
        <v>57</v>
      </c>
      <c r="C292" s="80" t="s">
        <v>104</v>
      </c>
      <c r="D292" s="86" t="s">
        <v>347</v>
      </c>
      <c r="E292" s="85" t="s">
        <v>35</v>
      </c>
      <c r="F292" s="47">
        <v>42510</v>
      </c>
      <c r="G292" s="47">
        <v>42726</v>
      </c>
      <c r="H292" s="78">
        <v>435537.39</v>
      </c>
    </row>
    <row r="293" spans="2:8" ht="51.95" customHeight="1" x14ac:dyDescent="0.3">
      <c r="B293" s="66">
        <v>58</v>
      </c>
      <c r="C293" s="80" t="s">
        <v>104</v>
      </c>
      <c r="D293" s="86" t="s">
        <v>348</v>
      </c>
      <c r="E293" s="85" t="s">
        <v>35</v>
      </c>
      <c r="F293" s="47">
        <v>42542</v>
      </c>
      <c r="G293" s="47">
        <v>42748</v>
      </c>
      <c r="H293" s="78">
        <v>365113.05</v>
      </c>
    </row>
    <row r="294" spans="2:8" ht="51.95" customHeight="1" x14ac:dyDescent="0.3">
      <c r="B294" s="66">
        <v>59</v>
      </c>
      <c r="C294" s="80" t="s">
        <v>104</v>
      </c>
      <c r="D294" s="86" t="s">
        <v>398</v>
      </c>
      <c r="E294" s="85" t="s">
        <v>35</v>
      </c>
      <c r="F294" s="47" t="s">
        <v>385</v>
      </c>
      <c r="G294" s="47" t="s">
        <v>386</v>
      </c>
      <c r="H294" s="78">
        <v>364850</v>
      </c>
    </row>
    <row r="295" spans="2:8" ht="51.95" customHeight="1" x14ac:dyDescent="0.3">
      <c r="B295" s="66">
        <v>60</v>
      </c>
      <c r="C295" s="80" t="s">
        <v>104</v>
      </c>
      <c r="D295" s="86" t="s">
        <v>349</v>
      </c>
      <c r="E295" s="85" t="s">
        <v>35</v>
      </c>
      <c r="F295" s="47">
        <v>42551</v>
      </c>
      <c r="G295" s="47">
        <v>43000</v>
      </c>
      <c r="H295" s="78">
        <v>635000</v>
      </c>
    </row>
    <row r="296" spans="2:8" ht="51.95" customHeight="1" x14ac:dyDescent="0.3">
      <c r="B296" s="66">
        <v>61</v>
      </c>
      <c r="C296" s="80" t="s">
        <v>104</v>
      </c>
      <c r="D296" s="86" t="s">
        <v>350</v>
      </c>
      <c r="E296" s="85" t="s">
        <v>35</v>
      </c>
      <c r="F296" s="47">
        <v>42576</v>
      </c>
      <c r="G296" s="47">
        <v>42725</v>
      </c>
      <c r="H296" s="78">
        <v>180000</v>
      </c>
    </row>
    <row r="297" spans="2:8" ht="51.95" customHeight="1" x14ac:dyDescent="0.3">
      <c r="B297" s="66">
        <v>62</v>
      </c>
      <c r="C297" s="80" t="s">
        <v>104</v>
      </c>
      <c r="D297" s="86" t="s">
        <v>351</v>
      </c>
      <c r="E297" s="85" t="s">
        <v>35</v>
      </c>
      <c r="F297" s="47">
        <v>42583</v>
      </c>
      <c r="G297" s="47">
        <v>42801</v>
      </c>
      <c r="H297" s="78">
        <v>352500</v>
      </c>
    </row>
    <row r="298" spans="2:8" ht="51.95" customHeight="1" x14ac:dyDescent="0.3">
      <c r="B298" s="66">
        <v>63</v>
      </c>
      <c r="C298" s="80" t="s">
        <v>104</v>
      </c>
      <c r="D298" s="86" t="s">
        <v>352</v>
      </c>
      <c r="E298" s="85" t="s">
        <v>35</v>
      </c>
      <c r="F298" s="47">
        <v>42587</v>
      </c>
      <c r="G298" s="47">
        <v>42830</v>
      </c>
      <c r="H298" s="78">
        <v>198567.73</v>
      </c>
    </row>
    <row r="299" spans="2:8" ht="51.95" customHeight="1" x14ac:dyDescent="0.3">
      <c r="B299" s="66">
        <v>64</v>
      </c>
      <c r="C299" s="80" t="s">
        <v>104</v>
      </c>
      <c r="D299" s="86" t="s">
        <v>353</v>
      </c>
      <c r="E299" s="85" t="s">
        <v>35</v>
      </c>
      <c r="F299" s="47">
        <v>42590</v>
      </c>
      <c r="G299" s="47">
        <v>42564</v>
      </c>
      <c r="H299" s="78">
        <v>1062000</v>
      </c>
    </row>
    <row r="300" spans="2:8" ht="51.95" customHeight="1" x14ac:dyDescent="0.3">
      <c r="B300" s="66">
        <v>65</v>
      </c>
      <c r="C300" s="80" t="s">
        <v>104</v>
      </c>
      <c r="D300" s="86" t="s">
        <v>354</v>
      </c>
      <c r="E300" s="85" t="s">
        <v>35</v>
      </c>
      <c r="F300" s="47">
        <v>42594</v>
      </c>
      <c r="G300" s="47">
        <v>42830</v>
      </c>
      <c r="H300" s="78">
        <v>52900</v>
      </c>
    </row>
    <row r="301" spans="2:8" ht="51.95" customHeight="1" x14ac:dyDescent="0.3">
      <c r="B301" s="66">
        <v>66</v>
      </c>
      <c r="C301" s="80" t="s">
        <v>104</v>
      </c>
      <c r="D301" s="86" t="s">
        <v>355</v>
      </c>
      <c r="E301" s="85" t="s">
        <v>35</v>
      </c>
      <c r="F301" s="47">
        <v>42643</v>
      </c>
      <c r="G301" s="47">
        <v>42838</v>
      </c>
      <c r="H301" s="78">
        <v>186982.28</v>
      </c>
    </row>
    <row r="302" spans="2:8" ht="51.95" customHeight="1" x14ac:dyDescent="0.3">
      <c r="B302" s="66">
        <v>67</v>
      </c>
      <c r="C302" s="80" t="s">
        <v>104</v>
      </c>
      <c r="D302" s="86" t="s">
        <v>356</v>
      </c>
      <c r="E302" s="85" t="s">
        <v>35</v>
      </c>
      <c r="F302" s="47">
        <v>42705</v>
      </c>
      <c r="G302" s="47">
        <v>42727</v>
      </c>
      <c r="H302" s="78">
        <v>1406864</v>
      </c>
    </row>
    <row r="303" spans="2:8" ht="51.95" customHeight="1" x14ac:dyDescent="0.3">
      <c r="B303" s="66">
        <v>68</v>
      </c>
      <c r="C303" s="80" t="s">
        <v>104</v>
      </c>
      <c r="D303" s="86" t="s">
        <v>357</v>
      </c>
      <c r="E303" s="85" t="s">
        <v>35</v>
      </c>
      <c r="F303" s="47">
        <v>42726</v>
      </c>
      <c r="G303" s="47">
        <v>43005</v>
      </c>
      <c r="H303" s="78">
        <v>224000</v>
      </c>
    </row>
    <row r="304" spans="2:8" ht="51.95" customHeight="1" x14ac:dyDescent="0.3">
      <c r="B304" s="66">
        <v>69</v>
      </c>
      <c r="C304" s="80" t="s">
        <v>104</v>
      </c>
      <c r="D304" s="86" t="s">
        <v>397</v>
      </c>
      <c r="E304" s="85" t="s">
        <v>35</v>
      </c>
      <c r="F304" s="47">
        <v>42732</v>
      </c>
      <c r="G304" s="47">
        <v>42984</v>
      </c>
      <c r="H304" s="78">
        <v>228000</v>
      </c>
    </row>
    <row r="305" spans="2:8" ht="51.95" customHeight="1" x14ac:dyDescent="0.3">
      <c r="B305" s="66">
        <v>70</v>
      </c>
      <c r="C305" s="80" t="s">
        <v>104</v>
      </c>
      <c r="D305" s="86" t="s">
        <v>358</v>
      </c>
      <c r="E305" s="85" t="s">
        <v>35</v>
      </c>
      <c r="F305" s="47">
        <v>43220</v>
      </c>
      <c r="G305" s="47">
        <v>43294</v>
      </c>
      <c r="H305" s="78">
        <v>335372.33999999997</v>
      </c>
    </row>
    <row r="306" spans="2:8" ht="51.95" customHeight="1" x14ac:dyDescent="0.3">
      <c r="B306" s="66">
        <v>71</v>
      </c>
      <c r="C306" s="80" t="s">
        <v>104</v>
      </c>
      <c r="D306" s="86" t="s">
        <v>359</v>
      </c>
      <c r="E306" s="85" t="s">
        <v>35</v>
      </c>
      <c r="F306" s="47">
        <v>42751</v>
      </c>
      <c r="G306" s="47">
        <v>43097</v>
      </c>
      <c r="H306" s="78">
        <v>1116976</v>
      </c>
    </row>
    <row r="307" spans="2:8" ht="51.95" customHeight="1" x14ac:dyDescent="0.3">
      <c r="B307" s="66">
        <v>72</v>
      </c>
      <c r="C307" s="80" t="s">
        <v>104</v>
      </c>
      <c r="D307" s="86" t="s">
        <v>360</v>
      </c>
      <c r="E307" s="85" t="s">
        <v>35</v>
      </c>
      <c r="F307" s="47" t="s">
        <v>387</v>
      </c>
      <c r="G307" s="47" t="s">
        <v>388</v>
      </c>
      <c r="H307" s="78">
        <v>940904</v>
      </c>
    </row>
    <row r="308" spans="2:8" ht="51.95" customHeight="1" x14ac:dyDescent="0.3">
      <c r="B308" s="66">
        <v>73</v>
      </c>
      <c r="C308" s="80" t="s">
        <v>104</v>
      </c>
      <c r="D308" s="86" t="s">
        <v>361</v>
      </c>
      <c r="E308" s="85" t="s">
        <v>35</v>
      </c>
      <c r="F308" s="47">
        <v>42817</v>
      </c>
      <c r="G308" s="47">
        <v>42942</v>
      </c>
      <c r="H308" s="78">
        <v>540047.18000000005</v>
      </c>
    </row>
    <row r="309" spans="2:8" ht="51.95" customHeight="1" x14ac:dyDescent="0.3">
      <c r="B309" s="66">
        <v>74</v>
      </c>
      <c r="C309" s="80" t="s">
        <v>104</v>
      </c>
      <c r="D309" s="86" t="s">
        <v>396</v>
      </c>
      <c r="E309" s="85" t="s">
        <v>35</v>
      </c>
      <c r="F309" s="47">
        <v>42818</v>
      </c>
      <c r="G309" s="47">
        <v>42846</v>
      </c>
      <c r="H309" s="78">
        <v>8767671.4000000004</v>
      </c>
    </row>
    <row r="310" spans="2:8" ht="51.95" customHeight="1" x14ac:dyDescent="0.3">
      <c r="B310" s="66">
        <v>75</v>
      </c>
      <c r="C310" s="80" t="s">
        <v>104</v>
      </c>
      <c r="D310" s="86" t="s">
        <v>362</v>
      </c>
      <c r="E310" s="85" t="s">
        <v>35</v>
      </c>
      <c r="F310" s="47">
        <v>42821</v>
      </c>
      <c r="G310" s="47">
        <v>42930</v>
      </c>
      <c r="H310" s="78">
        <v>977056.67</v>
      </c>
    </row>
    <row r="311" spans="2:8" ht="51.95" customHeight="1" x14ac:dyDescent="0.3">
      <c r="B311" s="66">
        <v>76</v>
      </c>
      <c r="C311" s="80" t="s">
        <v>104</v>
      </c>
      <c r="D311" s="86" t="s">
        <v>395</v>
      </c>
      <c r="E311" s="85" t="s">
        <v>35</v>
      </c>
      <c r="F311" s="47">
        <v>42821</v>
      </c>
      <c r="G311" s="47">
        <v>42910</v>
      </c>
      <c r="H311" s="78">
        <v>2070000</v>
      </c>
    </row>
    <row r="312" spans="2:8" ht="51.95" customHeight="1" x14ac:dyDescent="0.3">
      <c r="B312" s="66">
        <v>77</v>
      </c>
      <c r="C312" s="80" t="s">
        <v>104</v>
      </c>
      <c r="D312" s="86" t="s">
        <v>363</v>
      </c>
      <c r="E312" s="85" t="s">
        <v>35</v>
      </c>
      <c r="F312" s="47">
        <v>42826</v>
      </c>
      <c r="G312" s="47">
        <v>42917</v>
      </c>
      <c r="H312" s="78">
        <v>901976.48</v>
      </c>
    </row>
    <row r="313" spans="2:8" ht="51.95" customHeight="1" x14ac:dyDescent="0.3">
      <c r="B313" s="66">
        <v>78</v>
      </c>
      <c r="C313" s="80" t="s">
        <v>104</v>
      </c>
      <c r="D313" s="86" t="s">
        <v>394</v>
      </c>
      <c r="E313" s="85" t="s">
        <v>35</v>
      </c>
      <c r="F313" s="47">
        <v>42831</v>
      </c>
      <c r="G313" s="47">
        <v>42904</v>
      </c>
      <c r="H313" s="78">
        <v>4476528.7300000004</v>
      </c>
    </row>
    <row r="314" spans="2:8" ht="51.95" customHeight="1" x14ac:dyDescent="0.3">
      <c r="B314" s="66">
        <v>79</v>
      </c>
      <c r="C314" s="80" t="s">
        <v>104</v>
      </c>
      <c r="D314" s="86" t="s">
        <v>393</v>
      </c>
      <c r="E314" s="85" t="s">
        <v>35</v>
      </c>
      <c r="F314" s="47">
        <v>42839</v>
      </c>
      <c r="G314" s="47">
        <v>42898</v>
      </c>
      <c r="H314" s="78">
        <v>213985.91</v>
      </c>
    </row>
    <row r="315" spans="2:8" ht="51.95" customHeight="1" x14ac:dyDescent="0.3">
      <c r="B315" s="66">
        <v>80</v>
      </c>
      <c r="C315" s="80" t="s">
        <v>104</v>
      </c>
      <c r="D315" s="86" t="s">
        <v>364</v>
      </c>
      <c r="E315" s="85" t="s">
        <v>35</v>
      </c>
      <c r="F315" s="47">
        <v>42844</v>
      </c>
      <c r="G315" s="47">
        <v>42869</v>
      </c>
      <c r="H315" s="78">
        <v>3299163.4</v>
      </c>
    </row>
    <row r="316" spans="2:8" ht="51.95" customHeight="1" x14ac:dyDescent="0.3">
      <c r="B316" s="66">
        <v>81</v>
      </c>
      <c r="C316" s="80" t="s">
        <v>104</v>
      </c>
      <c r="D316" s="86" t="s">
        <v>365</v>
      </c>
      <c r="E316" s="85" t="s">
        <v>35</v>
      </c>
      <c r="F316" s="47">
        <v>42851</v>
      </c>
      <c r="G316" s="47">
        <v>42899</v>
      </c>
      <c r="H316" s="78">
        <v>397895.15</v>
      </c>
    </row>
    <row r="317" spans="2:8" ht="51.95" customHeight="1" x14ac:dyDescent="0.3">
      <c r="B317" s="66">
        <v>82</v>
      </c>
      <c r="C317" s="80" t="s">
        <v>104</v>
      </c>
      <c r="D317" s="86" t="s">
        <v>366</v>
      </c>
      <c r="E317" s="85" t="s">
        <v>35</v>
      </c>
      <c r="F317" s="47">
        <v>42857</v>
      </c>
      <c r="G317" s="47">
        <v>43036</v>
      </c>
      <c r="H317" s="78">
        <v>12487728.300000001</v>
      </c>
    </row>
    <row r="318" spans="2:8" ht="51.95" customHeight="1" x14ac:dyDescent="0.3">
      <c r="B318" s="66">
        <v>83</v>
      </c>
      <c r="C318" s="80" t="s">
        <v>104</v>
      </c>
      <c r="D318" s="86" t="s">
        <v>367</v>
      </c>
      <c r="E318" s="85" t="s">
        <v>35</v>
      </c>
      <c r="F318" s="47">
        <v>42863</v>
      </c>
      <c r="G318" s="47">
        <v>42900</v>
      </c>
      <c r="H318" s="78">
        <v>4390865.1500000004</v>
      </c>
    </row>
    <row r="319" spans="2:8" ht="51.95" customHeight="1" x14ac:dyDescent="0.3">
      <c r="B319" s="66">
        <v>84</v>
      </c>
      <c r="C319" s="80" t="s">
        <v>104</v>
      </c>
      <c r="D319" s="86" t="s">
        <v>368</v>
      </c>
      <c r="E319" s="85" t="s">
        <v>35</v>
      </c>
      <c r="F319" s="47">
        <v>42864</v>
      </c>
      <c r="G319" s="47">
        <v>43023</v>
      </c>
      <c r="H319" s="78">
        <v>3393338</v>
      </c>
    </row>
    <row r="320" spans="2:8" ht="51.95" customHeight="1" x14ac:dyDescent="0.3">
      <c r="B320" s="66">
        <v>85</v>
      </c>
      <c r="C320" s="80" t="s">
        <v>104</v>
      </c>
      <c r="D320" s="86" t="s">
        <v>369</v>
      </c>
      <c r="E320" s="85" t="s">
        <v>35</v>
      </c>
      <c r="F320" s="47">
        <v>42865</v>
      </c>
      <c r="G320" s="47">
        <v>42989</v>
      </c>
      <c r="H320" s="78">
        <v>8800534.4000000004</v>
      </c>
    </row>
    <row r="321" spans="2:8" ht="51.95" customHeight="1" x14ac:dyDescent="0.3">
      <c r="B321" s="66">
        <v>86</v>
      </c>
      <c r="C321" s="80" t="s">
        <v>104</v>
      </c>
      <c r="D321" s="86" t="s">
        <v>370</v>
      </c>
      <c r="E321" s="85" t="s">
        <v>35</v>
      </c>
      <c r="F321" s="47">
        <v>42867</v>
      </c>
      <c r="G321" s="47">
        <v>42947</v>
      </c>
      <c r="H321" s="78">
        <v>4149168.77</v>
      </c>
    </row>
    <row r="322" spans="2:8" ht="51.95" customHeight="1" x14ac:dyDescent="0.3">
      <c r="B322" s="66">
        <v>87</v>
      </c>
      <c r="C322" s="80" t="s">
        <v>104</v>
      </c>
      <c r="D322" s="86" t="s">
        <v>371</v>
      </c>
      <c r="E322" s="85" t="s">
        <v>35</v>
      </c>
      <c r="F322" s="47">
        <v>42887</v>
      </c>
      <c r="G322" s="47">
        <v>42962</v>
      </c>
      <c r="H322" s="78">
        <v>1238570</v>
      </c>
    </row>
    <row r="323" spans="2:8" ht="51.95" customHeight="1" x14ac:dyDescent="0.3">
      <c r="B323" s="66">
        <v>88</v>
      </c>
      <c r="C323" s="80" t="s">
        <v>104</v>
      </c>
      <c r="D323" s="86" t="s">
        <v>372</v>
      </c>
      <c r="E323" s="85" t="s">
        <v>35</v>
      </c>
      <c r="F323" s="47">
        <v>42900</v>
      </c>
      <c r="G323" s="47">
        <v>42989</v>
      </c>
      <c r="H323" s="78">
        <v>282492</v>
      </c>
    </row>
    <row r="324" spans="2:8" ht="51.95" customHeight="1" x14ac:dyDescent="0.3">
      <c r="B324" s="66">
        <v>89</v>
      </c>
      <c r="C324" s="80" t="s">
        <v>104</v>
      </c>
      <c r="D324" s="86" t="s">
        <v>373</v>
      </c>
      <c r="E324" s="85" t="s">
        <v>35</v>
      </c>
      <c r="F324" s="47">
        <v>42900</v>
      </c>
      <c r="G324" s="47">
        <v>43055</v>
      </c>
      <c r="H324" s="78">
        <v>1743799.98</v>
      </c>
    </row>
    <row r="325" spans="2:8" ht="51.95" customHeight="1" x14ac:dyDescent="0.3">
      <c r="B325" s="66">
        <v>90</v>
      </c>
      <c r="C325" s="80" t="s">
        <v>104</v>
      </c>
      <c r="D325" s="86" t="s">
        <v>374</v>
      </c>
      <c r="E325" s="85" t="s">
        <v>35</v>
      </c>
      <c r="F325" s="47">
        <v>42927</v>
      </c>
      <c r="G325" s="47">
        <v>43076</v>
      </c>
      <c r="H325" s="78">
        <v>513911.64</v>
      </c>
    </row>
    <row r="326" spans="2:8" ht="51.95" customHeight="1" x14ac:dyDescent="0.3">
      <c r="B326" s="66">
        <v>91</v>
      </c>
      <c r="C326" s="68" t="s">
        <v>36</v>
      </c>
      <c r="D326" s="85" t="s">
        <v>121</v>
      </c>
      <c r="E326" s="85" t="s">
        <v>35</v>
      </c>
      <c r="F326" s="45">
        <v>42767</v>
      </c>
      <c r="G326" s="45">
        <v>43100</v>
      </c>
      <c r="H326" s="78">
        <v>5422050</v>
      </c>
    </row>
    <row r="327" spans="2:8" ht="51.95" customHeight="1" x14ac:dyDescent="0.3">
      <c r="B327" s="66">
        <v>92</v>
      </c>
      <c r="C327" s="68" t="s">
        <v>36</v>
      </c>
      <c r="D327" s="85" t="s">
        <v>122</v>
      </c>
      <c r="E327" s="85" t="s">
        <v>35</v>
      </c>
      <c r="F327" s="45" t="s">
        <v>389</v>
      </c>
      <c r="G327" s="45" t="s">
        <v>390</v>
      </c>
      <c r="H327" s="78">
        <v>8564168</v>
      </c>
    </row>
    <row r="328" spans="2:8" ht="51.95" customHeight="1" x14ac:dyDescent="0.3">
      <c r="B328" s="66">
        <v>93</v>
      </c>
      <c r="C328" s="68" t="s">
        <v>36</v>
      </c>
      <c r="D328" s="85" t="s">
        <v>123</v>
      </c>
      <c r="E328" s="85" t="s">
        <v>35</v>
      </c>
      <c r="F328" s="45">
        <v>42836</v>
      </c>
      <c r="G328" s="45">
        <v>43192</v>
      </c>
      <c r="H328" s="78">
        <v>11877007</v>
      </c>
    </row>
    <row r="329" spans="2:8" ht="51.95" customHeight="1" x14ac:dyDescent="0.3">
      <c r="B329" s="66">
        <v>94</v>
      </c>
      <c r="C329" s="68" t="s">
        <v>36</v>
      </c>
      <c r="D329" s="85" t="s">
        <v>124</v>
      </c>
      <c r="E329" s="85" t="s">
        <v>35</v>
      </c>
      <c r="F329" s="45">
        <v>43147</v>
      </c>
      <c r="G329" s="45">
        <v>43246</v>
      </c>
      <c r="H329" s="78">
        <v>5562650</v>
      </c>
    </row>
    <row r="330" spans="2:8" ht="51.95" customHeight="1" x14ac:dyDescent="0.3">
      <c r="B330" s="66">
        <v>95</v>
      </c>
      <c r="C330" s="68" t="s">
        <v>36</v>
      </c>
      <c r="D330" s="85" t="s">
        <v>125</v>
      </c>
      <c r="E330" s="85" t="s">
        <v>35</v>
      </c>
      <c r="F330" s="45">
        <v>42863</v>
      </c>
      <c r="G330" s="45">
        <v>43167</v>
      </c>
      <c r="H330" s="78">
        <v>6232885</v>
      </c>
    </row>
    <row r="331" spans="2:8" ht="51.95" customHeight="1" x14ac:dyDescent="0.3">
      <c r="B331" s="66">
        <v>96</v>
      </c>
      <c r="C331" s="68" t="s">
        <v>36</v>
      </c>
      <c r="D331" s="85" t="s">
        <v>126</v>
      </c>
      <c r="E331" s="85" t="s">
        <v>35</v>
      </c>
      <c r="F331" s="45">
        <v>43276</v>
      </c>
      <c r="G331" s="45">
        <v>43365</v>
      </c>
      <c r="H331" s="78">
        <v>4095716</v>
      </c>
    </row>
    <row r="332" spans="2:8" ht="51.95" customHeight="1" x14ac:dyDescent="0.3">
      <c r="B332" s="66">
        <v>97</v>
      </c>
      <c r="C332" s="68" t="s">
        <v>36</v>
      </c>
      <c r="D332" s="85" t="s">
        <v>127</v>
      </c>
      <c r="E332" s="85" t="s">
        <v>35</v>
      </c>
      <c r="F332" s="45">
        <v>42902</v>
      </c>
      <c r="G332" s="45">
        <v>43301</v>
      </c>
      <c r="H332" s="78">
        <v>1943641</v>
      </c>
    </row>
    <row r="333" spans="2:8" ht="51.95" customHeight="1" x14ac:dyDescent="0.3">
      <c r="B333" s="66">
        <v>98</v>
      </c>
      <c r="C333" s="68" t="s">
        <v>36</v>
      </c>
      <c r="D333" s="85" t="s">
        <v>128</v>
      </c>
      <c r="E333" s="85" t="s">
        <v>35</v>
      </c>
      <c r="F333" s="45">
        <v>42923</v>
      </c>
      <c r="G333" s="45">
        <v>43257</v>
      </c>
      <c r="H333" s="78">
        <v>5758511</v>
      </c>
    </row>
    <row r="334" spans="2:8" ht="51.95" customHeight="1" x14ac:dyDescent="0.3">
      <c r="B334" s="66">
        <v>99</v>
      </c>
      <c r="C334" s="68" t="s">
        <v>36</v>
      </c>
      <c r="D334" s="85" t="s">
        <v>129</v>
      </c>
      <c r="E334" s="85" t="s">
        <v>35</v>
      </c>
      <c r="F334" s="45">
        <v>42942</v>
      </c>
      <c r="G334" s="45">
        <v>43250</v>
      </c>
      <c r="H334" s="78">
        <v>3460503</v>
      </c>
    </row>
    <row r="335" spans="2:8" ht="51.95" customHeight="1" x14ac:dyDescent="0.3">
      <c r="B335" s="66">
        <v>100</v>
      </c>
      <c r="C335" s="68" t="s">
        <v>36</v>
      </c>
      <c r="D335" s="85" t="s">
        <v>130</v>
      </c>
      <c r="E335" s="85" t="s">
        <v>35</v>
      </c>
      <c r="F335" s="45">
        <v>42990</v>
      </c>
      <c r="G335" s="45">
        <v>43311</v>
      </c>
      <c r="H335" s="78">
        <v>5009000</v>
      </c>
    </row>
    <row r="336" spans="2:8" ht="51.95" customHeight="1" x14ac:dyDescent="0.3">
      <c r="B336" s="66">
        <v>101</v>
      </c>
      <c r="C336" s="68" t="s">
        <v>36</v>
      </c>
      <c r="D336" s="85" t="s">
        <v>131</v>
      </c>
      <c r="E336" s="85" t="s">
        <v>35</v>
      </c>
      <c r="F336" s="45" t="s">
        <v>391</v>
      </c>
      <c r="G336" s="45" t="s">
        <v>392</v>
      </c>
      <c r="H336" s="78">
        <v>5426879</v>
      </c>
    </row>
    <row r="337" spans="2:8" ht="51.95" customHeight="1" x14ac:dyDescent="0.3">
      <c r="B337" s="66">
        <v>102</v>
      </c>
      <c r="C337" s="68" t="s">
        <v>36</v>
      </c>
      <c r="D337" s="85" t="s">
        <v>154</v>
      </c>
      <c r="E337" s="85" t="s">
        <v>35</v>
      </c>
      <c r="F337" s="45">
        <v>43241</v>
      </c>
      <c r="G337" s="45">
        <v>43435</v>
      </c>
      <c r="H337" s="78">
        <v>5858000</v>
      </c>
    </row>
    <row r="338" spans="2:8" ht="51.95" customHeight="1" x14ac:dyDescent="0.3">
      <c r="B338" s="66">
        <v>103</v>
      </c>
      <c r="C338" s="68" t="s">
        <v>36</v>
      </c>
      <c r="D338" s="87" t="s">
        <v>78</v>
      </c>
      <c r="E338" s="85" t="s">
        <v>35</v>
      </c>
      <c r="F338" s="45">
        <v>43284</v>
      </c>
      <c r="G338" s="45">
        <v>43348</v>
      </c>
      <c r="H338" s="78">
        <v>3970598</v>
      </c>
    </row>
    <row r="339" spans="2:8" ht="51.95" customHeight="1" x14ac:dyDescent="0.3">
      <c r="B339" s="66">
        <v>104</v>
      </c>
      <c r="C339" s="68" t="s">
        <v>36</v>
      </c>
      <c r="D339" s="85" t="s">
        <v>132</v>
      </c>
      <c r="E339" s="85" t="s">
        <v>35</v>
      </c>
      <c r="F339" s="45">
        <v>43073</v>
      </c>
      <c r="G339" s="45">
        <v>43302</v>
      </c>
      <c r="H339" s="78">
        <v>9182500</v>
      </c>
    </row>
    <row r="340" spans="2:8" ht="51.95" customHeight="1" x14ac:dyDescent="0.3">
      <c r="B340" s="66">
        <v>105</v>
      </c>
      <c r="C340" s="68" t="s">
        <v>36</v>
      </c>
      <c r="D340" s="85" t="s">
        <v>153</v>
      </c>
      <c r="E340" s="85" t="s">
        <v>35</v>
      </c>
      <c r="F340" s="45">
        <v>43241</v>
      </c>
      <c r="G340" s="45">
        <v>43409</v>
      </c>
      <c r="H340" s="78">
        <v>3953053</v>
      </c>
    </row>
    <row r="341" spans="2:8" ht="51.95" customHeight="1" x14ac:dyDescent="0.3">
      <c r="B341" s="66">
        <v>106</v>
      </c>
      <c r="C341" s="68" t="s">
        <v>36</v>
      </c>
      <c r="D341" s="85" t="s">
        <v>152</v>
      </c>
      <c r="E341" s="85" t="s">
        <v>35</v>
      </c>
      <c r="F341" s="45">
        <v>43021</v>
      </c>
      <c r="G341" s="45">
        <v>43450</v>
      </c>
      <c r="H341" s="78">
        <v>5241775</v>
      </c>
    </row>
    <row r="342" spans="2:8" ht="51.95" customHeight="1" x14ac:dyDescent="0.3">
      <c r="B342" s="66">
        <v>107</v>
      </c>
      <c r="C342" s="68" t="s">
        <v>36</v>
      </c>
      <c r="D342" s="85" t="s">
        <v>151</v>
      </c>
      <c r="E342" s="85" t="s">
        <v>35</v>
      </c>
      <c r="F342" s="45">
        <v>43049</v>
      </c>
      <c r="G342" s="45">
        <v>43414</v>
      </c>
      <c r="H342" s="78">
        <v>3070000</v>
      </c>
    </row>
    <row r="343" spans="2:8" ht="51.95" customHeight="1" x14ac:dyDescent="0.3">
      <c r="B343" s="66">
        <v>108</v>
      </c>
      <c r="C343" s="68" t="s">
        <v>36</v>
      </c>
      <c r="D343" s="85" t="s">
        <v>150</v>
      </c>
      <c r="E343" s="85" t="s">
        <v>35</v>
      </c>
      <c r="F343" s="45">
        <v>43067</v>
      </c>
      <c r="G343" s="45">
        <v>43446</v>
      </c>
      <c r="H343" s="78">
        <v>3885467</v>
      </c>
    </row>
    <row r="344" spans="2:8" ht="51.95" customHeight="1" x14ac:dyDescent="0.3">
      <c r="B344" s="66">
        <v>109</v>
      </c>
      <c r="C344" s="68" t="s">
        <v>36</v>
      </c>
      <c r="D344" s="85" t="s">
        <v>75</v>
      </c>
      <c r="E344" s="85" t="s">
        <v>35</v>
      </c>
      <c r="F344" s="45">
        <v>43490</v>
      </c>
      <c r="G344" s="45">
        <v>43642</v>
      </c>
      <c r="H344" s="78">
        <v>1555271.86</v>
      </c>
    </row>
    <row r="345" spans="2:8" ht="51.95" customHeight="1" x14ac:dyDescent="0.3">
      <c r="B345" s="66">
        <v>110</v>
      </c>
      <c r="C345" s="68" t="s">
        <v>36</v>
      </c>
      <c r="D345" s="85" t="s">
        <v>76</v>
      </c>
      <c r="E345" s="85" t="s">
        <v>35</v>
      </c>
      <c r="F345" s="45">
        <v>43490</v>
      </c>
      <c r="G345" s="45">
        <v>43609</v>
      </c>
      <c r="H345" s="78">
        <v>887823</v>
      </c>
    </row>
    <row r="346" spans="2:8" ht="51.95" customHeight="1" x14ac:dyDescent="0.3">
      <c r="B346" s="66">
        <v>111</v>
      </c>
      <c r="C346" s="68" t="s">
        <v>36</v>
      </c>
      <c r="D346" s="85" t="s">
        <v>77</v>
      </c>
      <c r="E346" s="85" t="s">
        <v>35</v>
      </c>
      <c r="F346" s="45">
        <v>43564</v>
      </c>
      <c r="G346" s="45">
        <v>43624</v>
      </c>
      <c r="H346" s="78">
        <v>393080</v>
      </c>
    </row>
    <row r="347" spans="2:8" ht="51.95" customHeight="1" x14ac:dyDescent="0.3">
      <c r="B347" s="66">
        <v>112</v>
      </c>
      <c r="C347" s="68" t="s">
        <v>37</v>
      </c>
      <c r="D347" s="85" t="s">
        <v>404</v>
      </c>
      <c r="E347" s="85" t="s">
        <v>35</v>
      </c>
      <c r="F347" s="45">
        <v>41760</v>
      </c>
      <c r="G347" s="45">
        <v>43413</v>
      </c>
      <c r="H347" s="78">
        <v>7650236</v>
      </c>
    </row>
    <row r="348" spans="2:8" ht="51.95" customHeight="1" x14ac:dyDescent="0.3">
      <c r="B348" s="66">
        <v>113</v>
      </c>
      <c r="C348" s="68" t="s">
        <v>37</v>
      </c>
      <c r="D348" s="85" t="s">
        <v>405</v>
      </c>
      <c r="E348" s="85" t="s">
        <v>35</v>
      </c>
      <c r="F348" s="45">
        <v>42513</v>
      </c>
      <c r="G348" s="45">
        <v>43466</v>
      </c>
      <c r="H348" s="78">
        <v>13569503.970000001</v>
      </c>
    </row>
    <row r="349" spans="2:8" ht="51.95" customHeight="1" x14ac:dyDescent="0.3">
      <c r="B349" s="66">
        <v>114</v>
      </c>
      <c r="C349" s="68" t="s">
        <v>37</v>
      </c>
      <c r="D349" s="85" t="s">
        <v>406</v>
      </c>
      <c r="E349" s="85" t="s">
        <v>35</v>
      </c>
      <c r="F349" s="45">
        <v>42660</v>
      </c>
      <c r="G349" s="45">
        <v>43248</v>
      </c>
      <c r="H349" s="78">
        <v>4713281.7300000004</v>
      </c>
    </row>
    <row r="350" spans="2:8" ht="51.95" customHeight="1" x14ac:dyDescent="0.3">
      <c r="B350" s="66">
        <v>115</v>
      </c>
      <c r="C350" s="68" t="s">
        <v>37</v>
      </c>
      <c r="D350" s="85" t="s">
        <v>407</v>
      </c>
      <c r="E350" s="85" t="s">
        <v>35</v>
      </c>
      <c r="F350" s="45">
        <v>42879</v>
      </c>
      <c r="G350" s="45">
        <v>43248</v>
      </c>
      <c r="H350" s="78">
        <v>1495762.09</v>
      </c>
    </row>
    <row r="351" spans="2:8" ht="51.95" customHeight="1" x14ac:dyDescent="0.3">
      <c r="B351" s="66">
        <v>116</v>
      </c>
      <c r="C351" s="68" t="s">
        <v>37</v>
      </c>
      <c r="D351" s="85" t="s">
        <v>408</v>
      </c>
      <c r="E351" s="85" t="s">
        <v>409</v>
      </c>
      <c r="F351" s="45">
        <v>42908</v>
      </c>
      <c r="G351" s="45">
        <v>43383</v>
      </c>
      <c r="H351" s="78">
        <v>1614270.7744</v>
      </c>
    </row>
    <row r="352" spans="2:8" ht="51.95" customHeight="1" x14ac:dyDescent="0.3">
      <c r="B352" s="66">
        <v>117</v>
      </c>
      <c r="C352" s="68" t="s">
        <v>37</v>
      </c>
      <c r="D352" s="85" t="s">
        <v>410</v>
      </c>
      <c r="E352" s="85" t="s">
        <v>35</v>
      </c>
      <c r="F352" s="45">
        <v>42888</v>
      </c>
      <c r="G352" s="45">
        <v>42997</v>
      </c>
      <c r="H352" s="78">
        <v>738051.86</v>
      </c>
    </row>
    <row r="353" spans="2:8" ht="51.95" customHeight="1" x14ac:dyDescent="0.3">
      <c r="B353" s="66">
        <v>118</v>
      </c>
      <c r="C353" s="68" t="s">
        <v>37</v>
      </c>
      <c r="D353" s="85" t="s">
        <v>411</v>
      </c>
      <c r="E353" s="85" t="s">
        <v>35</v>
      </c>
      <c r="F353" s="45">
        <v>42926</v>
      </c>
      <c r="G353" s="45">
        <v>43088</v>
      </c>
      <c r="H353" s="78">
        <v>494223.77</v>
      </c>
    </row>
    <row r="354" spans="2:8" ht="51.95" customHeight="1" x14ac:dyDescent="0.3">
      <c r="B354" s="66">
        <v>119</v>
      </c>
      <c r="C354" s="68" t="s">
        <v>37</v>
      </c>
      <c r="D354" s="85" t="s">
        <v>412</v>
      </c>
      <c r="E354" s="85" t="s">
        <v>35</v>
      </c>
      <c r="F354" s="45">
        <v>42926</v>
      </c>
      <c r="G354" s="45">
        <v>43083</v>
      </c>
      <c r="H354" s="78">
        <v>600159.53</v>
      </c>
    </row>
    <row r="355" spans="2:8" ht="51.95" customHeight="1" x14ac:dyDescent="0.3">
      <c r="B355" s="66">
        <v>120</v>
      </c>
      <c r="C355" s="68" t="s">
        <v>37</v>
      </c>
      <c r="D355" s="85" t="s">
        <v>413</v>
      </c>
      <c r="E355" s="85" t="s">
        <v>35</v>
      </c>
      <c r="F355" s="45">
        <v>42373</v>
      </c>
      <c r="G355" s="45">
        <v>43203</v>
      </c>
      <c r="H355" s="78">
        <v>1280070.3366</v>
      </c>
    </row>
    <row r="356" spans="2:8" ht="51.95" customHeight="1" x14ac:dyDescent="0.3">
      <c r="B356" s="66">
        <v>121</v>
      </c>
      <c r="C356" s="68" t="s">
        <v>37</v>
      </c>
      <c r="D356" s="85" t="s">
        <v>414</v>
      </c>
      <c r="E356" s="85" t="s">
        <v>35</v>
      </c>
      <c r="F356" s="45">
        <v>42373</v>
      </c>
      <c r="G356" s="45">
        <v>43214</v>
      </c>
      <c r="H356" s="78">
        <v>1723273.6638</v>
      </c>
    </row>
    <row r="357" spans="2:8" ht="51.95" customHeight="1" x14ac:dyDescent="0.3">
      <c r="B357" s="66">
        <v>122</v>
      </c>
      <c r="C357" s="68" t="s">
        <v>37</v>
      </c>
      <c r="D357" s="85" t="s">
        <v>415</v>
      </c>
      <c r="E357" s="85" t="s">
        <v>35</v>
      </c>
      <c r="F357" s="45">
        <v>42737</v>
      </c>
      <c r="G357" s="45">
        <v>43087</v>
      </c>
      <c r="H357" s="78">
        <v>1850838.5314</v>
      </c>
    </row>
    <row r="358" spans="2:8" ht="51.95" customHeight="1" x14ac:dyDescent="0.3">
      <c r="B358" s="66">
        <v>123</v>
      </c>
      <c r="C358" s="68" t="s">
        <v>37</v>
      </c>
      <c r="D358" s="85" t="s">
        <v>416</v>
      </c>
      <c r="E358" s="85" t="s">
        <v>35</v>
      </c>
      <c r="F358" s="45">
        <v>43105</v>
      </c>
      <c r="G358" s="45">
        <v>43327</v>
      </c>
      <c r="H358" s="78">
        <v>580589.39379999996</v>
      </c>
    </row>
    <row r="359" spans="2:8" ht="51.95" customHeight="1" x14ac:dyDescent="0.3">
      <c r="B359" s="66">
        <v>124</v>
      </c>
      <c r="C359" s="68" t="s">
        <v>37</v>
      </c>
      <c r="D359" s="85" t="s">
        <v>417</v>
      </c>
      <c r="E359" s="85" t="s">
        <v>35</v>
      </c>
      <c r="F359" s="45">
        <v>42919</v>
      </c>
      <c r="G359" s="45">
        <v>43458</v>
      </c>
      <c r="H359" s="78">
        <v>8980726.0285999998</v>
      </c>
    </row>
    <row r="360" spans="2:8" ht="51.95" customHeight="1" x14ac:dyDescent="0.3">
      <c r="B360" s="66">
        <v>125</v>
      </c>
      <c r="C360" s="68" t="s">
        <v>37</v>
      </c>
      <c r="D360" s="85" t="s">
        <v>418</v>
      </c>
      <c r="E360" s="85" t="s">
        <v>35</v>
      </c>
      <c r="F360" s="45">
        <v>43109</v>
      </c>
      <c r="G360" s="45">
        <v>43462</v>
      </c>
      <c r="H360" s="78">
        <v>5125920</v>
      </c>
    </row>
    <row r="361" spans="2:8" ht="51.95" customHeight="1" x14ac:dyDescent="0.3">
      <c r="B361" s="66">
        <v>126</v>
      </c>
      <c r="C361" s="68" t="s">
        <v>37</v>
      </c>
      <c r="D361" s="85" t="s">
        <v>147</v>
      </c>
      <c r="E361" s="85" t="s">
        <v>35</v>
      </c>
      <c r="F361" s="45">
        <v>42857</v>
      </c>
      <c r="G361" s="45">
        <v>43786</v>
      </c>
      <c r="H361" s="78">
        <v>8383789.9295999995</v>
      </c>
    </row>
    <row r="362" spans="2:8" ht="51.95" customHeight="1" x14ac:dyDescent="0.3">
      <c r="B362" s="66">
        <v>127</v>
      </c>
      <c r="C362" s="68" t="s">
        <v>37</v>
      </c>
      <c r="D362" s="85" t="s">
        <v>148</v>
      </c>
      <c r="E362" s="85" t="s">
        <v>35</v>
      </c>
      <c r="F362" s="45">
        <v>42909</v>
      </c>
      <c r="G362" s="45">
        <v>43578</v>
      </c>
      <c r="H362" s="78">
        <v>64677088.210000001</v>
      </c>
    </row>
    <row r="363" spans="2:8" ht="51.95" customHeight="1" x14ac:dyDescent="0.3">
      <c r="B363" s="66">
        <v>128</v>
      </c>
      <c r="C363" s="68" t="s">
        <v>37</v>
      </c>
      <c r="D363" s="85" t="s">
        <v>149</v>
      </c>
      <c r="E363" s="85" t="s">
        <v>35</v>
      </c>
      <c r="F363" s="45">
        <v>42933</v>
      </c>
      <c r="G363" s="45">
        <v>43772</v>
      </c>
      <c r="H363" s="78">
        <v>48403206.789999999</v>
      </c>
    </row>
    <row r="364" spans="2:8" ht="51.95" customHeight="1" x14ac:dyDescent="0.3">
      <c r="B364" s="66">
        <v>129</v>
      </c>
      <c r="C364" s="68" t="s">
        <v>37</v>
      </c>
      <c r="D364" s="85" t="s">
        <v>69</v>
      </c>
      <c r="E364" s="85" t="s">
        <v>35</v>
      </c>
      <c r="F364" s="45">
        <v>43178</v>
      </c>
      <c r="G364" s="45">
        <v>43685</v>
      </c>
      <c r="H364" s="78">
        <v>13147349.119999999</v>
      </c>
    </row>
    <row r="365" spans="2:8" ht="51.95" customHeight="1" x14ac:dyDescent="0.3">
      <c r="B365" s="66">
        <v>130</v>
      </c>
      <c r="C365" s="68" t="s">
        <v>39</v>
      </c>
      <c r="D365" s="85" t="s">
        <v>70</v>
      </c>
      <c r="E365" s="85" t="s">
        <v>35</v>
      </c>
      <c r="F365" s="47">
        <v>43296</v>
      </c>
      <c r="G365" s="47">
        <v>43646</v>
      </c>
      <c r="H365" s="78">
        <v>500000</v>
      </c>
    </row>
    <row r="366" spans="2:8" ht="51.95" customHeight="1" x14ac:dyDescent="0.3">
      <c r="B366" s="66">
        <v>131</v>
      </c>
      <c r="C366" s="68" t="s">
        <v>39</v>
      </c>
      <c r="D366" s="85" t="s">
        <v>166</v>
      </c>
      <c r="E366" s="85" t="s">
        <v>35</v>
      </c>
      <c r="F366" s="47">
        <v>42917</v>
      </c>
      <c r="G366" s="47">
        <v>43094</v>
      </c>
      <c r="H366" s="78">
        <v>500000</v>
      </c>
    </row>
    <row r="367" spans="2:8" ht="51.95" customHeight="1" x14ac:dyDescent="0.3">
      <c r="B367" s="66">
        <v>132</v>
      </c>
      <c r="C367" s="68" t="s">
        <v>39</v>
      </c>
      <c r="D367" s="85" t="s">
        <v>167</v>
      </c>
      <c r="E367" s="85" t="s">
        <v>35</v>
      </c>
      <c r="F367" s="47">
        <v>42809</v>
      </c>
      <c r="G367" s="47">
        <v>42880</v>
      </c>
      <c r="H367" s="78">
        <v>200000</v>
      </c>
    </row>
    <row r="368" spans="2:8" ht="51.95" customHeight="1" x14ac:dyDescent="0.3">
      <c r="B368" s="66">
        <v>133</v>
      </c>
      <c r="C368" s="68" t="s">
        <v>39</v>
      </c>
      <c r="D368" s="85" t="s">
        <v>168</v>
      </c>
      <c r="E368" s="85" t="s">
        <v>35</v>
      </c>
      <c r="F368" s="47">
        <v>42809</v>
      </c>
      <c r="G368" s="47">
        <v>43097</v>
      </c>
      <c r="H368" s="78">
        <v>4000000</v>
      </c>
    </row>
    <row r="369" spans="2:8" ht="51.95" customHeight="1" x14ac:dyDescent="0.3">
      <c r="B369" s="66">
        <v>134</v>
      </c>
      <c r="C369" s="68" t="s">
        <v>39</v>
      </c>
      <c r="D369" s="85" t="s">
        <v>169</v>
      </c>
      <c r="E369" s="85" t="s">
        <v>35</v>
      </c>
      <c r="F369" s="47">
        <v>42776</v>
      </c>
      <c r="G369" s="47">
        <v>43099</v>
      </c>
      <c r="H369" s="78">
        <v>800000</v>
      </c>
    </row>
    <row r="370" spans="2:8" ht="51.95" customHeight="1" x14ac:dyDescent="0.3">
      <c r="B370" s="66">
        <v>135</v>
      </c>
      <c r="C370" s="68" t="s">
        <v>401</v>
      </c>
      <c r="D370" s="85" t="s">
        <v>402</v>
      </c>
      <c r="E370" s="85" t="s">
        <v>35</v>
      </c>
      <c r="F370" s="47">
        <v>42858</v>
      </c>
      <c r="G370" s="47">
        <v>42919</v>
      </c>
      <c r="H370" s="78">
        <v>200000</v>
      </c>
    </row>
    <row r="371" spans="2:8" ht="51.95" customHeight="1" x14ac:dyDescent="0.3">
      <c r="B371" s="66">
        <v>136</v>
      </c>
      <c r="C371" s="68" t="s">
        <v>98</v>
      </c>
      <c r="D371" s="85" t="s">
        <v>99</v>
      </c>
      <c r="E371" s="85" t="s">
        <v>35</v>
      </c>
      <c r="F371" s="47">
        <v>43017</v>
      </c>
      <c r="G371" s="47">
        <v>43707</v>
      </c>
      <c r="H371" s="78">
        <v>19923012</v>
      </c>
    </row>
    <row r="372" spans="2:8" ht="51.95" customHeight="1" x14ac:dyDescent="0.3">
      <c r="B372" s="66">
        <v>137</v>
      </c>
      <c r="C372" s="68" t="s">
        <v>98</v>
      </c>
      <c r="D372" s="85" t="s">
        <v>146</v>
      </c>
      <c r="E372" s="85" t="s">
        <v>35</v>
      </c>
      <c r="F372" s="47">
        <v>43470</v>
      </c>
      <c r="G372" s="47">
        <v>43774</v>
      </c>
      <c r="H372" s="78">
        <v>1164240</v>
      </c>
    </row>
    <row r="373" spans="2:8" ht="51.95" customHeight="1" x14ac:dyDescent="0.3">
      <c r="B373" s="66">
        <v>138</v>
      </c>
      <c r="C373" s="68" t="s">
        <v>98</v>
      </c>
      <c r="D373" s="85" t="s">
        <v>100</v>
      </c>
      <c r="E373" s="85" t="s">
        <v>35</v>
      </c>
      <c r="F373" s="47">
        <v>43712</v>
      </c>
      <c r="G373" s="47">
        <v>43714</v>
      </c>
      <c r="H373" s="78">
        <v>625000</v>
      </c>
    </row>
    <row r="374" spans="2:8" ht="51.95" customHeight="1" x14ac:dyDescent="0.3">
      <c r="B374" s="66">
        <v>139</v>
      </c>
      <c r="C374" s="68" t="s">
        <v>74</v>
      </c>
      <c r="D374" s="85" t="s">
        <v>71</v>
      </c>
      <c r="E374" s="85" t="s">
        <v>35</v>
      </c>
      <c r="F374" s="45">
        <v>43146</v>
      </c>
      <c r="G374" s="45">
        <v>43363</v>
      </c>
      <c r="H374" s="78">
        <v>2500000</v>
      </c>
    </row>
    <row r="375" spans="2:8" ht="51.95" customHeight="1" x14ac:dyDescent="0.3">
      <c r="B375" s="66">
        <v>140</v>
      </c>
      <c r="C375" s="68" t="s">
        <v>74</v>
      </c>
      <c r="D375" s="85" t="s">
        <v>72</v>
      </c>
      <c r="E375" s="85" t="s">
        <v>35</v>
      </c>
      <c r="F375" s="45">
        <v>42827</v>
      </c>
      <c r="G375" s="45">
        <v>43403</v>
      </c>
      <c r="H375" s="78">
        <v>2250000</v>
      </c>
    </row>
    <row r="376" spans="2:8" ht="51.95" customHeight="1" x14ac:dyDescent="0.3">
      <c r="B376" s="66">
        <v>141</v>
      </c>
      <c r="C376" s="68" t="s">
        <v>74</v>
      </c>
      <c r="D376" s="85" t="s">
        <v>73</v>
      </c>
      <c r="E376" s="85" t="s">
        <v>35</v>
      </c>
      <c r="F376" s="45">
        <v>42827</v>
      </c>
      <c r="G376" s="45">
        <v>43291</v>
      </c>
      <c r="H376" s="78">
        <v>1500000</v>
      </c>
    </row>
    <row r="377" spans="2:8" ht="51.95" customHeight="1" x14ac:dyDescent="0.3">
      <c r="B377" s="66">
        <v>142</v>
      </c>
      <c r="C377" s="68" t="s">
        <v>38</v>
      </c>
      <c r="D377" s="85" t="s">
        <v>175</v>
      </c>
      <c r="E377" s="85" t="s">
        <v>35</v>
      </c>
      <c r="F377" s="45" t="s">
        <v>176</v>
      </c>
      <c r="G377" s="45" t="s">
        <v>177</v>
      </c>
      <c r="H377" s="78">
        <v>435420</v>
      </c>
    </row>
    <row r="378" spans="2:8" ht="51.95" customHeight="1" x14ac:dyDescent="0.3">
      <c r="B378" s="66">
        <v>143</v>
      </c>
      <c r="C378" s="68" t="s">
        <v>38</v>
      </c>
      <c r="D378" s="85" t="s">
        <v>178</v>
      </c>
      <c r="E378" s="85" t="s">
        <v>35</v>
      </c>
      <c r="F378" s="45" t="s">
        <v>179</v>
      </c>
      <c r="G378" s="45" t="s">
        <v>180</v>
      </c>
      <c r="H378" s="78">
        <v>117646</v>
      </c>
    </row>
    <row r="379" spans="2:8" ht="51.95" customHeight="1" x14ac:dyDescent="0.3">
      <c r="B379" s="66">
        <v>144</v>
      </c>
      <c r="C379" s="68" t="s">
        <v>38</v>
      </c>
      <c r="D379" s="85" t="s">
        <v>145</v>
      </c>
      <c r="E379" s="85" t="s">
        <v>35</v>
      </c>
      <c r="F379" s="45">
        <v>43678</v>
      </c>
      <c r="G379" s="45">
        <v>43700</v>
      </c>
      <c r="H379" s="78">
        <v>104925.6</v>
      </c>
    </row>
    <row r="380" spans="2:8" ht="51.95" customHeight="1" x14ac:dyDescent="0.3">
      <c r="B380" s="66">
        <v>145</v>
      </c>
      <c r="C380" s="68" t="s">
        <v>38</v>
      </c>
      <c r="D380" s="85" t="s">
        <v>144</v>
      </c>
      <c r="E380" s="85" t="s">
        <v>35</v>
      </c>
      <c r="F380" s="45">
        <v>43666</v>
      </c>
      <c r="G380" s="45">
        <v>43683</v>
      </c>
      <c r="H380" s="78">
        <v>104011.1</v>
      </c>
    </row>
    <row r="381" spans="2:8" ht="51.95" customHeight="1" x14ac:dyDescent="0.3">
      <c r="B381" s="66">
        <v>146</v>
      </c>
      <c r="C381" s="68" t="s">
        <v>38</v>
      </c>
      <c r="D381" s="85" t="s">
        <v>143</v>
      </c>
      <c r="E381" s="85" t="s">
        <v>35</v>
      </c>
      <c r="F381" s="45">
        <v>43676</v>
      </c>
      <c r="G381" s="45">
        <v>43699</v>
      </c>
      <c r="H381" s="78">
        <v>3599</v>
      </c>
    </row>
    <row r="382" spans="2:8" ht="51.95" customHeight="1" x14ac:dyDescent="0.3">
      <c r="B382" s="66">
        <v>147</v>
      </c>
      <c r="C382" s="68" t="s">
        <v>38</v>
      </c>
      <c r="D382" s="85" t="s">
        <v>142</v>
      </c>
      <c r="E382" s="85" t="s">
        <v>35</v>
      </c>
      <c r="F382" s="45">
        <v>43687</v>
      </c>
      <c r="G382" s="45">
        <v>43700</v>
      </c>
      <c r="H382" s="78">
        <v>10797</v>
      </c>
    </row>
    <row r="383" spans="2:8" ht="51.95" customHeight="1" x14ac:dyDescent="0.3">
      <c r="B383" s="66">
        <v>148</v>
      </c>
      <c r="C383" s="68" t="s">
        <v>38</v>
      </c>
      <c r="D383" s="85" t="s">
        <v>141</v>
      </c>
      <c r="E383" s="85" t="s">
        <v>35</v>
      </c>
      <c r="F383" s="45">
        <v>43678</v>
      </c>
      <c r="G383" s="45">
        <v>43700</v>
      </c>
      <c r="H383" s="78">
        <v>35067.24</v>
      </c>
    </row>
    <row r="384" spans="2:8" ht="51.95" customHeight="1" x14ac:dyDescent="0.3">
      <c r="B384" s="66">
        <v>149</v>
      </c>
      <c r="C384" s="68" t="s">
        <v>38</v>
      </c>
      <c r="D384" s="85" t="s">
        <v>140</v>
      </c>
      <c r="E384" s="85" t="s">
        <v>35</v>
      </c>
      <c r="F384" s="45">
        <v>43679</v>
      </c>
      <c r="G384" s="45">
        <v>43700</v>
      </c>
      <c r="H384" s="78">
        <v>136487</v>
      </c>
    </row>
    <row r="385" spans="2:8" ht="51.95" customHeight="1" x14ac:dyDescent="0.3">
      <c r="B385" s="66">
        <v>150</v>
      </c>
      <c r="C385" s="68" t="s">
        <v>38</v>
      </c>
      <c r="D385" s="85" t="s">
        <v>139</v>
      </c>
      <c r="E385" s="85" t="s">
        <v>35</v>
      </c>
      <c r="F385" s="45">
        <v>43647</v>
      </c>
      <c r="G385" s="45">
        <v>43662</v>
      </c>
      <c r="H385" s="78">
        <v>40811.61</v>
      </c>
    </row>
    <row r="386" spans="2:8" ht="51.95" customHeight="1" x14ac:dyDescent="0.3">
      <c r="B386" s="66">
        <v>151</v>
      </c>
      <c r="C386" s="68" t="s">
        <v>38</v>
      </c>
      <c r="D386" s="85" t="s">
        <v>138</v>
      </c>
      <c r="E386" s="85" t="s">
        <v>35</v>
      </c>
      <c r="F386" s="90">
        <v>43682</v>
      </c>
      <c r="G386" s="90">
        <v>43697</v>
      </c>
      <c r="H386" s="78">
        <v>49314.080000000002</v>
      </c>
    </row>
    <row r="387" spans="2:8" ht="51.95" customHeight="1" x14ac:dyDescent="0.3">
      <c r="B387" s="66">
        <v>152</v>
      </c>
      <c r="C387" s="68" t="s">
        <v>38</v>
      </c>
      <c r="D387" s="85" t="s">
        <v>137</v>
      </c>
      <c r="E387" s="85" t="s">
        <v>35</v>
      </c>
      <c r="F387" s="45">
        <v>43671</v>
      </c>
      <c r="G387" s="45">
        <v>43684</v>
      </c>
      <c r="H387" s="78">
        <v>74670.509999999995</v>
      </c>
    </row>
    <row r="388" spans="2:8" ht="51.95" customHeight="1" x14ac:dyDescent="0.3">
      <c r="B388" s="66">
        <v>153</v>
      </c>
      <c r="C388" s="68" t="s">
        <v>38</v>
      </c>
      <c r="D388" s="85" t="s">
        <v>136</v>
      </c>
      <c r="E388" s="85" t="s">
        <v>35</v>
      </c>
      <c r="F388" s="45">
        <v>43666</v>
      </c>
      <c r="G388" s="45">
        <v>43683</v>
      </c>
      <c r="H388" s="78">
        <v>114646</v>
      </c>
    </row>
    <row r="389" spans="2:8" ht="51.95" customHeight="1" x14ac:dyDescent="0.3">
      <c r="B389" s="66">
        <v>154</v>
      </c>
      <c r="C389" s="68" t="s">
        <v>38</v>
      </c>
      <c r="D389" s="85" t="s">
        <v>135</v>
      </c>
      <c r="E389" s="85" t="s">
        <v>35</v>
      </c>
      <c r="F389" s="45">
        <v>43560</v>
      </c>
      <c r="G389" s="45">
        <v>43592</v>
      </c>
      <c r="H389" s="78">
        <v>99189.87</v>
      </c>
    </row>
    <row r="390" spans="2:8" ht="51.95" customHeight="1" x14ac:dyDescent="0.3">
      <c r="B390" s="66">
        <v>155</v>
      </c>
      <c r="C390" s="68" t="s">
        <v>79</v>
      </c>
      <c r="D390" s="85" t="s">
        <v>80</v>
      </c>
      <c r="E390" s="85" t="s">
        <v>35</v>
      </c>
      <c r="F390" s="45" t="s">
        <v>81</v>
      </c>
      <c r="G390" s="45" t="s">
        <v>82</v>
      </c>
      <c r="H390" s="108">
        <v>2000000</v>
      </c>
    </row>
    <row r="391" spans="2:8" ht="51.95" customHeight="1" x14ac:dyDescent="0.3">
      <c r="B391" s="66">
        <v>156</v>
      </c>
      <c r="C391" s="68" t="s">
        <v>170</v>
      </c>
      <c r="D391" s="85" t="s">
        <v>289</v>
      </c>
      <c r="E391" s="85" t="s">
        <v>35</v>
      </c>
      <c r="F391" s="45">
        <v>42977</v>
      </c>
      <c r="G391" s="45">
        <v>43691</v>
      </c>
      <c r="H391" s="108">
        <v>1038450</v>
      </c>
    </row>
    <row r="392" spans="2:8" ht="51.95" customHeight="1" x14ac:dyDescent="0.3">
      <c r="B392" s="66">
        <v>157</v>
      </c>
      <c r="C392" s="68" t="s">
        <v>170</v>
      </c>
      <c r="D392" s="85" t="s">
        <v>171</v>
      </c>
      <c r="E392" s="85" t="s">
        <v>35</v>
      </c>
      <c r="F392" s="45">
        <v>43292</v>
      </c>
      <c r="G392" s="45">
        <v>43704</v>
      </c>
      <c r="H392" s="108">
        <v>437000</v>
      </c>
    </row>
    <row r="393" spans="2:8" ht="51.95" customHeight="1" x14ac:dyDescent="0.3">
      <c r="B393" s="66">
        <v>158</v>
      </c>
      <c r="C393" s="68" t="s">
        <v>170</v>
      </c>
      <c r="D393" s="85" t="s">
        <v>172</v>
      </c>
      <c r="E393" s="85" t="s">
        <v>35</v>
      </c>
      <c r="F393" s="45">
        <v>43358</v>
      </c>
      <c r="G393" s="45">
        <v>43764</v>
      </c>
      <c r="H393" s="91">
        <v>374000</v>
      </c>
    </row>
    <row r="394" spans="2:8" ht="51.95" customHeight="1" x14ac:dyDescent="0.3">
      <c r="B394" s="66">
        <v>159</v>
      </c>
      <c r="C394" s="68" t="s">
        <v>170</v>
      </c>
      <c r="D394" s="85" t="s">
        <v>173</v>
      </c>
      <c r="E394" s="85" t="s">
        <v>35</v>
      </c>
      <c r="F394" s="45">
        <v>43046</v>
      </c>
      <c r="G394" s="45">
        <v>43052</v>
      </c>
      <c r="H394" s="91">
        <v>449884</v>
      </c>
    </row>
    <row r="395" spans="2:8" ht="51.95" customHeight="1" x14ac:dyDescent="0.3">
      <c r="B395" s="66">
        <v>160</v>
      </c>
      <c r="C395" s="68" t="s">
        <v>93</v>
      </c>
      <c r="D395" s="85" t="s">
        <v>134</v>
      </c>
      <c r="E395" s="85" t="s">
        <v>35</v>
      </c>
      <c r="F395" s="92">
        <v>2018</v>
      </c>
      <c r="G395" s="92">
        <v>2019</v>
      </c>
      <c r="H395" s="91">
        <v>466100</v>
      </c>
    </row>
    <row r="396" spans="2:8" ht="51.95" customHeight="1" x14ac:dyDescent="0.3">
      <c r="B396" s="66">
        <v>161</v>
      </c>
      <c r="C396" s="68" t="s">
        <v>40</v>
      </c>
      <c r="D396" s="85" t="s">
        <v>133</v>
      </c>
      <c r="E396" s="85" t="s">
        <v>35</v>
      </c>
      <c r="F396" s="45">
        <v>43434</v>
      </c>
      <c r="G396" s="45">
        <v>43644</v>
      </c>
      <c r="H396" s="78">
        <v>1708215.2</v>
      </c>
    </row>
    <row r="397" spans="2:8" ht="51.95" customHeight="1" x14ac:dyDescent="0.3">
      <c r="B397" s="129" t="s">
        <v>8</v>
      </c>
      <c r="C397" s="129"/>
      <c r="D397" s="129"/>
      <c r="E397" s="129"/>
      <c r="F397" s="129"/>
      <c r="G397" s="129"/>
      <c r="H397" s="20">
        <f>SUM(H236:I396)</f>
        <v>1786213309.9682002</v>
      </c>
    </row>
    <row r="398" spans="2:8" ht="51.95" customHeight="1" x14ac:dyDescent="0.3">
      <c r="B398" s="130" t="s">
        <v>41</v>
      </c>
      <c r="C398" s="130"/>
      <c r="D398" s="39">
        <f>SUM(B42,B47,B60,B65,B70,B77,B83,B105,B113,B129,B232,B396)</f>
        <v>323</v>
      </c>
      <c r="E398" s="130" t="s">
        <v>42</v>
      </c>
      <c r="F398" s="130"/>
      <c r="G398" s="130"/>
      <c r="H398" s="20">
        <f>SUM(H43,H48,H61,H66,H71,H78,H84,H106,H114,H130,H233,H397)</f>
        <v>2474099734.1170974</v>
      </c>
    </row>
    <row r="399" spans="2:8" x14ac:dyDescent="0.3">
      <c r="B399" s="117" t="s">
        <v>426</v>
      </c>
      <c r="C399" s="118"/>
      <c r="D399" s="118"/>
      <c r="E399" s="118"/>
      <c r="F399" s="118"/>
      <c r="G399" s="118"/>
      <c r="H399" s="118"/>
    </row>
    <row r="400" spans="2:8" ht="102" customHeight="1" x14ac:dyDescent="0.3">
      <c r="B400" s="119"/>
      <c r="C400" s="119"/>
      <c r="D400" s="119"/>
      <c r="E400" s="119"/>
      <c r="F400" s="119"/>
      <c r="G400" s="119"/>
      <c r="H400" s="119"/>
    </row>
  </sheetData>
  <protectedRanges>
    <protectedRange password="CC77" sqref="B398 C69:C70 C81:C83" name="Aralık1_17_1_1"/>
    <protectedRange password="CC77" sqref="C87:C105 C326:C396" name="Aralık1_17_1_1_8"/>
  </protectedRanges>
  <mergeCells count="31">
    <mergeCell ref="B44:H44"/>
    <mergeCell ref="B3:H5"/>
    <mergeCell ref="B35:H36"/>
    <mergeCell ref="B12:H13"/>
    <mergeCell ref="B85:H85"/>
    <mergeCell ref="A38:H38"/>
    <mergeCell ref="B48:G48"/>
    <mergeCell ref="B49:H49"/>
    <mergeCell ref="B61:G61"/>
    <mergeCell ref="B67:H67"/>
    <mergeCell ref="B71:G71"/>
    <mergeCell ref="B79:H79"/>
    <mergeCell ref="B84:G84"/>
    <mergeCell ref="B39:H39"/>
    <mergeCell ref="B43:G43"/>
    <mergeCell ref="B62:H62"/>
    <mergeCell ref="B66:G66"/>
    <mergeCell ref="B399:H400"/>
    <mergeCell ref="B106:G106"/>
    <mergeCell ref="B107:H107"/>
    <mergeCell ref="B114:G114"/>
    <mergeCell ref="B115:H115"/>
    <mergeCell ref="B130:G130"/>
    <mergeCell ref="B131:H131"/>
    <mergeCell ref="B233:G233"/>
    <mergeCell ref="B234:H234"/>
    <mergeCell ref="B397:G397"/>
    <mergeCell ref="B398:C398"/>
    <mergeCell ref="E398:G398"/>
    <mergeCell ref="B72:H72"/>
    <mergeCell ref="B78:G78"/>
  </mergeCells>
  <conditionalFormatting sqref="C87:C105 C81:C83 C326:C396 C110:C113">
    <cfRule type="containsText" dxfId="68" priority="38" stopIfTrue="1" operator="containsText" text="Fiyat farkı">
      <formula>NOT(ISERROR(SEARCH("Fiyat farkı",C81)))</formula>
    </cfRule>
  </conditionalFormatting>
  <conditionalFormatting sqref="C87:C105 C81:C83 C326:C396 C110:C113">
    <cfRule type="containsText" dxfId="67" priority="37" stopIfTrue="1" operator="containsText" text="fiyat farkı">
      <formula>NOT(ISERROR(SEARCH("fiyat farkı",C81)))</formula>
    </cfRule>
  </conditionalFormatting>
  <conditionalFormatting sqref="C87:C105 C81:C83 C326:C396 C110:C113">
    <cfRule type="containsText" dxfId="66" priority="39" stopIfTrue="1" operator="containsText" text="Fiyat Farkı">
      <formula>NOT(ISERROR(SEARCH("Fiyat Farkı",C81)))</formula>
    </cfRule>
  </conditionalFormatting>
  <conditionalFormatting sqref="C51:C60">
    <cfRule type="containsText" dxfId="65" priority="35" stopIfTrue="1" operator="containsText" text="Fiyat farkı">
      <formula>NOT(ISERROR(SEARCH("Fiyat farkı",C51)))</formula>
    </cfRule>
  </conditionalFormatting>
  <conditionalFormatting sqref="C51:C60">
    <cfRule type="containsText" dxfId="64" priority="34" stopIfTrue="1" operator="containsText" text="fiyat farkı">
      <formula>NOT(ISERROR(SEARCH("fiyat farkı",C51)))</formula>
    </cfRule>
  </conditionalFormatting>
  <conditionalFormatting sqref="C51:C60">
    <cfRule type="containsText" dxfId="63" priority="36" stopIfTrue="1" operator="containsText" text="Fiyat Farkı">
      <formula>NOT(ISERROR(SEARCH("Fiyat Farkı",C51)))</formula>
    </cfRule>
  </conditionalFormatting>
  <conditionalFormatting sqref="B81:B83">
    <cfRule type="containsText" dxfId="62" priority="26" stopIfTrue="1" operator="containsText" text="Fiyat farkı">
      <formula>NOT(ISERROR(SEARCH("Fiyat farkı",B81)))</formula>
    </cfRule>
  </conditionalFormatting>
  <conditionalFormatting sqref="B81:B83">
    <cfRule type="containsText" dxfId="61" priority="25" stopIfTrue="1" operator="containsText" text="fiyat farkı">
      <formula>NOT(ISERROR(SEARCH("fiyat farkı",B81)))</formula>
    </cfRule>
  </conditionalFormatting>
  <conditionalFormatting sqref="B81:B83">
    <cfRule type="containsText" dxfId="60" priority="27" stopIfTrue="1" operator="containsText" text="Fiyat Farkı">
      <formula>NOT(ISERROR(SEARCH("Fiyat Farkı",B81)))</formula>
    </cfRule>
  </conditionalFormatting>
  <conditionalFormatting sqref="B51:B60">
    <cfRule type="containsText" dxfId="59" priority="32" stopIfTrue="1" operator="containsText" text="Fiyat farkı">
      <formula>NOT(ISERROR(SEARCH("Fiyat farkı",B51)))</formula>
    </cfRule>
  </conditionalFormatting>
  <conditionalFormatting sqref="B51:B60">
    <cfRule type="containsText" dxfId="58" priority="31" stopIfTrue="1" operator="containsText" text="fiyat farkı">
      <formula>NOT(ISERROR(SEARCH("fiyat farkı",B51)))</formula>
    </cfRule>
  </conditionalFormatting>
  <conditionalFormatting sqref="B51:B60">
    <cfRule type="containsText" dxfId="57" priority="33" stopIfTrue="1" operator="containsText" text="Fiyat Farkı">
      <formula>NOT(ISERROR(SEARCH("Fiyat Farkı",B51)))</formula>
    </cfRule>
  </conditionalFormatting>
  <conditionalFormatting sqref="C109">
    <cfRule type="containsText" dxfId="56" priority="20" stopIfTrue="1" operator="containsText" text="Fiyat farkı">
      <formula>NOT(ISERROR(SEARCH("Fiyat farkı",C109)))</formula>
    </cfRule>
  </conditionalFormatting>
  <conditionalFormatting sqref="C109">
    <cfRule type="containsText" dxfId="55" priority="19" stopIfTrue="1" operator="containsText" text="fiyat farkı">
      <formula>NOT(ISERROR(SEARCH("fiyat farkı",C109)))</formula>
    </cfRule>
  </conditionalFormatting>
  <conditionalFormatting sqref="C109">
    <cfRule type="containsText" dxfId="54" priority="21" stopIfTrue="1" operator="containsText" text="Fiyat Farkı">
      <formula>NOT(ISERROR(SEARCH("Fiyat Farkı",C109)))</formula>
    </cfRule>
  </conditionalFormatting>
  <conditionalFormatting sqref="D46:D47">
    <cfRule type="containsText" dxfId="53" priority="11" stopIfTrue="1" operator="containsText" text="Fiyat farkı">
      <formula>NOT(ISERROR(SEARCH("Fiyat farkı",D46)))</formula>
    </cfRule>
  </conditionalFormatting>
  <conditionalFormatting sqref="D46:D47">
    <cfRule type="containsText" dxfId="52" priority="10" stopIfTrue="1" operator="containsText" text="fiyat farkı">
      <formula>NOT(ISERROR(SEARCH("fiyat farkı",D46)))</formula>
    </cfRule>
  </conditionalFormatting>
  <conditionalFormatting sqref="D46:D47">
    <cfRule type="containsText" dxfId="51" priority="12" stopIfTrue="1" operator="containsText" text="Fiyat Farkı">
      <formula>NOT(ISERROR(SEARCH("Fiyat Farkı",D46)))</formula>
    </cfRule>
  </conditionalFormatting>
  <conditionalFormatting sqref="D41">
    <cfRule type="containsText" dxfId="50" priority="8" stopIfTrue="1" operator="containsText" text="Fiyat farkı">
      <formula>NOT(ISERROR(SEARCH("Fiyat farkı",D41)))</formula>
    </cfRule>
  </conditionalFormatting>
  <conditionalFormatting sqref="D41">
    <cfRule type="containsText" dxfId="49" priority="7" stopIfTrue="1" operator="containsText" text="fiyat farkı">
      <formula>NOT(ISERROR(SEARCH("fiyat farkı",D41)))</formula>
    </cfRule>
  </conditionalFormatting>
  <conditionalFormatting sqref="D41">
    <cfRule type="containsText" dxfId="48" priority="9" stopIfTrue="1" operator="containsText" text="Fiyat Farkı">
      <formula>NOT(ISERROR(SEARCH("Fiyat Farkı",D41)))</formula>
    </cfRule>
  </conditionalFormatting>
  <conditionalFormatting sqref="D42">
    <cfRule type="containsText" dxfId="47" priority="5" stopIfTrue="1" operator="containsText" text="Fiyat farkı">
      <formula>NOT(ISERROR(SEARCH("Fiyat farkı",D42)))</formula>
    </cfRule>
  </conditionalFormatting>
  <conditionalFormatting sqref="D42">
    <cfRule type="containsText" dxfId="46" priority="4" stopIfTrue="1" operator="containsText" text="fiyat farkı">
      <formula>NOT(ISERROR(SEARCH("fiyat farkı",D42)))</formula>
    </cfRule>
  </conditionalFormatting>
  <conditionalFormatting sqref="D42">
    <cfRule type="containsText" dxfId="45" priority="6" stopIfTrue="1" operator="containsText" text="Fiyat Farkı">
      <formula>NOT(ISERROR(SEARCH("Fiyat Farkı",D42)))</formula>
    </cfRule>
  </conditionalFormatting>
  <pageMargins left="0.51181102362204722" right="0.39370078740157483" top="0.78740157480314965" bottom="0.78740157480314965" header="0.31496062992125984" footer="0.31496062992125984"/>
  <pageSetup paperSize="9" scale="47" fitToHeight="100" orientation="portrait" r:id="rId1"/>
  <rowBreaks count="5" manualBreakCount="5">
    <brk id="37" max="7" man="1"/>
    <brk id="66" max="7" man="1"/>
    <brk id="96" max="7" man="1"/>
    <brk id="130" max="7" man="1"/>
    <brk id="402" max="16383" man="1"/>
  </rowBreaks>
  <colBreaks count="1" manualBreakCount="1">
    <brk id="8" max="39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workbookViewId="0">
      <selection activeCell="J3" sqref="J3"/>
    </sheetView>
  </sheetViews>
  <sheetFormatPr defaultRowHeight="15" x14ac:dyDescent="0.25"/>
  <cols>
    <col min="1" max="1" width="48.42578125" bestFit="1" customWidth="1"/>
    <col min="2" max="2" width="16.85546875" style="98" customWidth="1"/>
    <col min="3" max="3" width="23.7109375" style="98" bestFit="1" customWidth="1"/>
  </cols>
  <sheetData>
    <row r="1" spans="1:3" ht="35.25" customHeight="1" x14ac:dyDescent="0.25">
      <c r="A1" s="136" t="s">
        <v>419</v>
      </c>
      <c r="B1" s="136"/>
      <c r="C1" s="136"/>
    </row>
    <row r="2" spans="1:3" s="99" customFormat="1" ht="30" customHeight="1" x14ac:dyDescent="0.25">
      <c r="A2" s="113" t="s">
        <v>162</v>
      </c>
      <c r="B2" s="38" t="s">
        <v>163</v>
      </c>
      <c r="C2" s="38" t="s">
        <v>7</v>
      </c>
    </row>
    <row r="3" spans="1:3" s="99" customFormat="1" ht="21.95" customHeight="1" x14ac:dyDescent="0.25">
      <c r="A3" s="37" t="s">
        <v>104</v>
      </c>
      <c r="B3" s="100">
        <v>90</v>
      </c>
      <c r="C3" s="111">
        <v>1457871904.170001</v>
      </c>
    </row>
    <row r="4" spans="1:3" s="99" customFormat="1" ht="21.95" customHeight="1" x14ac:dyDescent="0.25">
      <c r="A4" s="37" t="s">
        <v>63</v>
      </c>
      <c r="B4" s="100">
        <v>4</v>
      </c>
      <c r="C4" s="111">
        <v>338400000</v>
      </c>
    </row>
    <row r="5" spans="1:3" s="99" customFormat="1" ht="21.95" customHeight="1" x14ac:dyDescent="0.25">
      <c r="A5" s="37" t="s">
        <v>37</v>
      </c>
      <c r="B5" s="100">
        <v>18</v>
      </c>
      <c r="C5" s="111">
        <v>185028341.72819999</v>
      </c>
    </row>
    <row r="6" spans="1:3" s="99" customFormat="1" ht="21.95" customHeight="1" x14ac:dyDescent="0.25">
      <c r="A6" s="37" t="s">
        <v>33</v>
      </c>
      <c r="B6" s="100">
        <v>100</v>
      </c>
      <c r="C6" s="111">
        <v>102946052.40889709</v>
      </c>
    </row>
    <row r="7" spans="1:3" s="99" customFormat="1" ht="21.95" customHeight="1" x14ac:dyDescent="0.25">
      <c r="A7" s="37" t="s">
        <v>36</v>
      </c>
      <c r="B7" s="100">
        <v>21</v>
      </c>
      <c r="C7" s="111">
        <v>101350577.86</v>
      </c>
    </row>
    <row r="8" spans="1:3" s="99" customFormat="1" ht="21.95" customHeight="1" x14ac:dyDescent="0.25">
      <c r="A8" s="37" t="s">
        <v>9</v>
      </c>
      <c r="B8" s="100">
        <v>10</v>
      </c>
      <c r="C8" s="111">
        <v>69102161.579999998</v>
      </c>
    </row>
    <row r="9" spans="1:3" s="99" customFormat="1" ht="21.95" customHeight="1" x14ac:dyDescent="0.25">
      <c r="A9" s="37" t="s">
        <v>46</v>
      </c>
      <c r="B9" s="100">
        <v>2</v>
      </c>
      <c r="C9" s="111">
        <v>43673803.359999999</v>
      </c>
    </row>
    <row r="10" spans="1:3" s="99" customFormat="1" ht="21.95" customHeight="1" x14ac:dyDescent="0.25">
      <c r="A10" s="37" t="s">
        <v>12</v>
      </c>
      <c r="B10" s="100">
        <v>2</v>
      </c>
      <c r="C10" s="111">
        <v>28091480</v>
      </c>
    </row>
    <row r="11" spans="1:3" s="99" customFormat="1" ht="21.95" customHeight="1" x14ac:dyDescent="0.25">
      <c r="A11" s="37" t="s">
        <v>98</v>
      </c>
      <c r="B11" s="100">
        <v>3</v>
      </c>
      <c r="C11" s="111">
        <v>21712252</v>
      </c>
    </row>
    <row r="12" spans="1:3" s="99" customFormat="1" ht="21.95" customHeight="1" x14ac:dyDescent="0.25">
      <c r="A12" s="37" t="s">
        <v>32</v>
      </c>
      <c r="B12" s="100">
        <v>5</v>
      </c>
      <c r="C12" s="111">
        <v>21395358</v>
      </c>
    </row>
    <row r="13" spans="1:3" s="99" customFormat="1" ht="21.95" customHeight="1" x14ac:dyDescent="0.25">
      <c r="A13" s="37" t="s">
        <v>27</v>
      </c>
      <c r="B13" s="100">
        <v>8</v>
      </c>
      <c r="C13" s="111">
        <v>15798105.5</v>
      </c>
    </row>
    <row r="14" spans="1:3" s="99" customFormat="1" ht="21.95" customHeight="1" x14ac:dyDescent="0.25">
      <c r="A14" s="37" t="s">
        <v>91</v>
      </c>
      <c r="B14" s="100">
        <v>7</v>
      </c>
      <c r="C14" s="111">
        <v>14091224.57</v>
      </c>
    </row>
    <row r="15" spans="1:3" s="99" customFormat="1" ht="21.95" customHeight="1" x14ac:dyDescent="0.25">
      <c r="A15" s="37" t="s">
        <v>20</v>
      </c>
      <c r="B15" s="100">
        <v>5</v>
      </c>
      <c r="C15" s="111">
        <v>12014760</v>
      </c>
    </row>
    <row r="16" spans="1:3" s="99" customFormat="1" ht="21.95" customHeight="1" x14ac:dyDescent="0.25">
      <c r="A16" s="37" t="s">
        <v>95</v>
      </c>
      <c r="B16" s="100">
        <v>2</v>
      </c>
      <c r="C16" s="111">
        <v>11521000</v>
      </c>
    </row>
    <row r="17" spans="1:3" s="99" customFormat="1" ht="21.95" customHeight="1" x14ac:dyDescent="0.25">
      <c r="A17" s="37" t="s">
        <v>94</v>
      </c>
      <c r="B17" s="100">
        <v>3</v>
      </c>
      <c r="C17" s="111">
        <v>9771956</v>
      </c>
    </row>
    <row r="18" spans="1:3" s="99" customFormat="1" ht="21.95" customHeight="1" x14ac:dyDescent="0.25">
      <c r="A18" s="37" t="s">
        <v>57</v>
      </c>
      <c r="B18" s="100">
        <v>1</v>
      </c>
      <c r="C18" s="111">
        <v>8673258.6199999992</v>
      </c>
    </row>
    <row r="19" spans="1:3" s="99" customFormat="1" ht="21.95" customHeight="1" x14ac:dyDescent="0.25">
      <c r="A19" s="37" t="s">
        <v>74</v>
      </c>
      <c r="B19" s="100">
        <v>3</v>
      </c>
      <c r="C19" s="111">
        <v>6250000</v>
      </c>
    </row>
    <row r="20" spans="1:3" s="99" customFormat="1" ht="21.95" customHeight="1" x14ac:dyDescent="0.25">
      <c r="A20" s="37" t="s">
        <v>39</v>
      </c>
      <c r="B20" s="100">
        <v>5</v>
      </c>
      <c r="C20" s="111">
        <v>6000000</v>
      </c>
    </row>
    <row r="21" spans="1:3" s="99" customFormat="1" ht="21.95" customHeight="1" x14ac:dyDescent="0.25">
      <c r="A21" s="37" t="s">
        <v>58</v>
      </c>
      <c r="B21" s="100">
        <v>1</v>
      </c>
      <c r="C21" s="111">
        <v>4650536.5199999996</v>
      </c>
    </row>
    <row r="22" spans="1:3" s="99" customFormat="1" ht="21.95" customHeight="1" x14ac:dyDescent="0.25">
      <c r="A22" s="37" t="s">
        <v>17</v>
      </c>
      <c r="B22" s="100">
        <v>3</v>
      </c>
      <c r="C22" s="111">
        <v>4448127.62</v>
      </c>
    </row>
    <row r="23" spans="1:3" s="99" customFormat="1" ht="21.95" customHeight="1" x14ac:dyDescent="0.25">
      <c r="A23" s="37" t="s">
        <v>112</v>
      </c>
      <c r="B23" s="100">
        <v>6</v>
      </c>
      <c r="C23" s="111">
        <v>3050000</v>
      </c>
    </row>
    <row r="24" spans="1:3" s="99" customFormat="1" ht="21.95" customHeight="1" x14ac:dyDescent="0.25">
      <c r="A24" s="37" t="s">
        <v>170</v>
      </c>
      <c r="B24" s="100">
        <v>4</v>
      </c>
      <c r="C24" s="111">
        <v>2299334</v>
      </c>
    </row>
    <row r="25" spans="1:3" s="99" customFormat="1" ht="21.95" customHeight="1" x14ac:dyDescent="0.25">
      <c r="A25" s="37" t="s">
        <v>79</v>
      </c>
      <c r="B25" s="100">
        <v>1</v>
      </c>
      <c r="C25" s="111">
        <v>2000000</v>
      </c>
    </row>
    <row r="26" spans="1:3" s="99" customFormat="1" ht="21.95" customHeight="1" x14ac:dyDescent="0.25">
      <c r="A26" s="101" t="s">
        <v>40</v>
      </c>
      <c r="B26" s="100">
        <v>1</v>
      </c>
      <c r="C26" s="111">
        <v>1708215.2</v>
      </c>
    </row>
    <row r="27" spans="1:3" s="99" customFormat="1" ht="21.95" customHeight="1" x14ac:dyDescent="0.25">
      <c r="A27" s="37" t="s">
        <v>38</v>
      </c>
      <c r="B27" s="100">
        <v>13</v>
      </c>
      <c r="C27" s="111">
        <v>1326585.0099999998</v>
      </c>
    </row>
    <row r="28" spans="1:3" s="99" customFormat="1" ht="21.95" customHeight="1" x14ac:dyDescent="0.25">
      <c r="A28" s="37" t="s">
        <v>93</v>
      </c>
      <c r="B28" s="100">
        <v>1</v>
      </c>
      <c r="C28" s="111">
        <v>466100</v>
      </c>
    </row>
    <row r="29" spans="1:3" s="99" customFormat="1" ht="24.95" customHeight="1" x14ac:dyDescent="0.25">
      <c r="A29" s="37" t="s">
        <v>401</v>
      </c>
      <c r="B29" s="100">
        <v>1</v>
      </c>
      <c r="C29" s="111">
        <v>200000</v>
      </c>
    </row>
    <row r="30" spans="1:3" s="99" customFormat="1" ht="24.95" customHeight="1" x14ac:dyDescent="0.25">
      <c r="A30" s="37" t="s">
        <v>55</v>
      </c>
      <c r="B30" s="100">
        <v>1</v>
      </c>
      <c r="C30" s="111">
        <v>138599.97</v>
      </c>
    </row>
    <row r="31" spans="1:3" s="99" customFormat="1" ht="30" customHeight="1" x14ac:dyDescent="0.25">
      <c r="A31" s="37" t="s">
        <v>181</v>
      </c>
      <c r="B31" s="100">
        <v>2</v>
      </c>
      <c r="C31" s="111">
        <v>120000</v>
      </c>
    </row>
    <row r="32" spans="1:3" ht="18.75" x14ac:dyDescent="0.25">
      <c r="A32" s="102" t="s">
        <v>42</v>
      </c>
      <c r="B32" s="29">
        <f>SUM(B3:B31)</f>
        <v>323</v>
      </c>
      <c r="C32" s="112">
        <f>SUM(C3:C31)</f>
        <v>2474099734.1170979</v>
      </c>
    </row>
  </sheetData>
  <autoFilter ref="A2:C2"/>
  <mergeCells count="1">
    <mergeCell ref="A1:C1"/>
  </mergeCells>
  <pageMargins left="1.1023622047244095" right="0.51181102362204722" top="0.74803149606299213" bottom="0.74803149606299213" header="0.31496062992125984" footer="0.31496062992125984"/>
  <pageSetup paperSize="9" scale="95" fitToHeight="10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workbookViewId="0">
      <selection activeCell="A3" sqref="A3:C16"/>
    </sheetView>
  </sheetViews>
  <sheetFormatPr defaultRowHeight="15" x14ac:dyDescent="0.25"/>
  <cols>
    <col min="1" max="1" width="27.42578125" customWidth="1"/>
    <col min="2" max="2" width="11.5703125" bestFit="1" customWidth="1"/>
    <col min="3" max="3" width="23.140625" bestFit="1" customWidth="1"/>
  </cols>
  <sheetData>
    <row r="3" spans="1:3" x14ac:dyDescent="0.25">
      <c r="A3" s="32" t="s">
        <v>158</v>
      </c>
      <c r="B3" t="s">
        <v>160</v>
      </c>
      <c r="C3" t="s">
        <v>161</v>
      </c>
    </row>
    <row r="4" spans="1:3" x14ac:dyDescent="0.25">
      <c r="A4" s="33" t="s">
        <v>115</v>
      </c>
      <c r="B4" s="34">
        <v>5</v>
      </c>
      <c r="C4" s="34">
        <v>2650000</v>
      </c>
    </row>
    <row r="5" spans="1:3" x14ac:dyDescent="0.25">
      <c r="A5" s="33" t="s">
        <v>105</v>
      </c>
      <c r="B5" s="34">
        <v>2</v>
      </c>
      <c r="C5" s="34">
        <v>11521000</v>
      </c>
    </row>
    <row r="6" spans="1:3" x14ac:dyDescent="0.25">
      <c r="A6" s="33" t="s">
        <v>10</v>
      </c>
      <c r="B6" s="34">
        <v>13</v>
      </c>
      <c r="C6" s="34">
        <v>117426501.45999999</v>
      </c>
    </row>
    <row r="7" spans="1:3" x14ac:dyDescent="0.25">
      <c r="A7" s="33" t="s">
        <v>34</v>
      </c>
      <c r="B7" s="34">
        <v>100</v>
      </c>
      <c r="C7" s="34">
        <v>102946052.40889709</v>
      </c>
    </row>
    <row r="8" spans="1:3" x14ac:dyDescent="0.25">
      <c r="A8" s="33" t="s">
        <v>61</v>
      </c>
      <c r="B8" s="34">
        <v>4</v>
      </c>
      <c r="C8" s="34">
        <v>20903358</v>
      </c>
    </row>
    <row r="9" spans="1:3" x14ac:dyDescent="0.25">
      <c r="A9" s="33" t="s">
        <v>22</v>
      </c>
      <c r="B9" s="34">
        <v>15</v>
      </c>
      <c r="C9" s="34">
        <v>36886124.119999997</v>
      </c>
    </row>
    <row r="10" spans="1:3" x14ac:dyDescent="0.25">
      <c r="A10" s="33" t="s">
        <v>18</v>
      </c>
      <c r="B10" s="34">
        <v>3</v>
      </c>
      <c r="C10" s="34">
        <v>2086727.59</v>
      </c>
    </row>
    <row r="11" spans="1:3" x14ac:dyDescent="0.25">
      <c r="A11" s="33" t="s">
        <v>35</v>
      </c>
      <c r="B11" s="34">
        <v>161</v>
      </c>
      <c r="C11" s="34">
        <v>1787099039.1938002</v>
      </c>
    </row>
    <row r="12" spans="1:3" x14ac:dyDescent="0.25">
      <c r="A12" s="33" t="s">
        <v>14</v>
      </c>
      <c r="B12" s="34">
        <v>2</v>
      </c>
      <c r="C12" s="34">
        <v>28091480</v>
      </c>
    </row>
    <row r="13" spans="1:3" x14ac:dyDescent="0.25">
      <c r="A13" s="33" t="s">
        <v>409</v>
      </c>
      <c r="B13" s="34">
        <v>1</v>
      </c>
      <c r="C13" s="34">
        <v>1614270.7744</v>
      </c>
    </row>
    <row r="14" spans="1:3" x14ac:dyDescent="0.25">
      <c r="A14" s="33" t="s">
        <v>90</v>
      </c>
      <c r="B14" s="34">
        <v>10</v>
      </c>
      <c r="C14" s="34">
        <v>15613444.18</v>
      </c>
    </row>
    <row r="15" spans="1:3" x14ac:dyDescent="0.25">
      <c r="A15" s="33" t="s">
        <v>67</v>
      </c>
      <c r="B15" s="34">
        <v>4</v>
      </c>
      <c r="C15" s="34">
        <v>338400000</v>
      </c>
    </row>
    <row r="16" spans="1:3" x14ac:dyDescent="0.25">
      <c r="A16" s="33" t="s">
        <v>159</v>
      </c>
      <c r="B16" s="34">
        <v>320</v>
      </c>
      <c r="C16" s="34">
        <v>2465237997.7270966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H4" sqref="H4"/>
    </sheetView>
  </sheetViews>
  <sheetFormatPr defaultRowHeight="15" x14ac:dyDescent="0.25"/>
  <cols>
    <col min="1" max="1" width="33" style="98" customWidth="1"/>
    <col min="2" max="2" width="19.85546875" customWidth="1"/>
    <col min="3" max="3" width="29.85546875" customWidth="1"/>
  </cols>
  <sheetData>
    <row r="1" spans="1:3" ht="38.25" customHeight="1" x14ac:dyDescent="0.25">
      <c r="A1" s="137" t="s">
        <v>420</v>
      </c>
      <c r="B1" s="137"/>
      <c r="C1" s="137"/>
    </row>
    <row r="2" spans="1:3" ht="39.950000000000003" customHeight="1" x14ac:dyDescent="0.25">
      <c r="A2" s="107" t="s">
        <v>4</v>
      </c>
      <c r="B2" s="95" t="s">
        <v>163</v>
      </c>
      <c r="C2" s="95" t="s">
        <v>7</v>
      </c>
    </row>
    <row r="3" spans="1:3" ht="39.950000000000003" customHeight="1" x14ac:dyDescent="0.25">
      <c r="A3" s="35" t="s">
        <v>35</v>
      </c>
      <c r="B3" s="36">
        <v>161</v>
      </c>
      <c r="C3" s="109">
        <v>1787099039.1938002</v>
      </c>
    </row>
    <row r="4" spans="1:3" ht="39.950000000000003" customHeight="1" x14ac:dyDescent="0.25">
      <c r="A4" s="35" t="s">
        <v>67</v>
      </c>
      <c r="B4" s="36">
        <v>4</v>
      </c>
      <c r="C4" s="109">
        <v>338400000</v>
      </c>
    </row>
    <row r="5" spans="1:3" ht="39.950000000000003" customHeight="1" x14ac:dyDescent="0.25">
      <c r="A5" s="35" t="s">
        <v>10</v>
      </c>
      <c r="B5" s="36">
        <v>13</v>
      </c>
      <c r="C5" s="109">
        <v>117426501.45999999</v>
      </c>
    </row>
    <row r="6" spans="1:3" ht="39.950000000000003" customHeight="1" x14ac:dyDescent="0.25">
      <c r="A6" s="35" t="s">
        <v>34</v>
      </c>
      <c r="B6" s="36">
        <v>100</v>
      </c>
      <c r="C6" s="109">
        <v>102946052.40889709</v>
      </c>
    </row>
    <row r="7" spans="1:3" ht="39.950000000000003" customHeight="1" x14ac:dyDescent="0.25">
      <c r="A7" s="35" t="s">
        <v>22</v>
      </c>
      <c r="B7" s="36">
        <v>15</v>
      </c>
      <c r="C7" s="109">
        <v>36886124.119999997</v>
      </c>
    </row>
    <row r="8" spans="1:3" ht="39.950000000000003" customHeight="1" x14ac:dyDescent="0.25">
      <c r="A8" s="35" t="s">
        <v>14</v>
      </c>
      <c r="B8" s="36">
        <v>2</v>
      </c>
      <c r="C8" s="109">
        <v>28091480</v>
      </c>
    </row>
    <row r="9" spans="1:3" ht="39.950000000000003" customHeight="1" x14ac:dyDescent="0.25">
      <c r="A9" s="35" t="s">
        <v>90</v>
      </c>
      <c r="B9" s="36">
        <v>12</v>
      </c>
      <c r="C9" s="109">
        <v>23983180.57</v>
      </c>
    </row>
    <row r="10" spans="1:3" ht="39.950000000000003" customHeight="1" x14ac:dyDescent="0.25">
      <c r="A10" s="35" t="s">
        <v>61</v>
      </c>
      <c r="B10" s="36">
        <v>5</v>
      </c>
      <c r="C10" s="109">
        <v>21395358</v>
      </c>
    </row>
    <row r="11" spans="1:3" ht="39.950000000000003" customHeight="1" x14ac:dyDescent="0.25">
      <c r="A11" s="35" t="s">
        <v>105</v>
      </c>
      <c r="B11" s="103">
        <v>2</v>
      </c>
      <c r="C11" s="109">
        <v>11521000</v>
      </c>
    </row>
    <row r="12" spans="1:3" ht="39.950000000000003" customHeight="1" x14ac:dyDescent="0.25">
      <c r="A12" s="35" t="s">
        <v>115</v>
      </c>
      <c r="B12" s="36">
        <v>5</v>
      </c>
      <c r="C12" s="109">
        <v>2650000</v>
      </c>
    </row>
    <row r="13" spans="1:3" ht="39.950000000000003" customHeight="1" x14ac:dyDescent="0.25">
      <c r="A13" s="35" t="s">
        <v>18</v>
      </c>
      <c r="B13" s="36">
        <v>3</v>
      </c>
      <c r="C13" s="109">
        <v>2086727.59</v>
      </c>
    </row>
    <row r="14" spans="1:3" ht="39.950000000000003" customHeight="1" x14ac:dyDescent="0.25">
      <c r="A14" s="35" t="s">
        <v>409</v>
      </c>
      <c r="B14" s="36">
        <v>1</v>
      </c>
      <c r="C14" s="109">
        <v>1614270.7744</v>
      </c>
    </row>
    <row r="15" spans="1:3" ht="18.75" x14ac:dyDescent="0.25">
      <c r="A15" s="107" t="s">
        <v>42</v>
      </c>
      <c r="B15" s="106">
        <f>SUM(B3:B14)</f>
        <v>323</v>
      </c>
      <c r="C15" s="110">
        <f>SUM(C3:C14)</f>
        <v>2474099734.1170974</v>
      </c>
    </row>
  </sheetData>
  <autoFilter ref="A2:C2"/>
  <mergeCells count="1">
    <mergeCell ref="A1:C1"/>
  </mergeCells>
  <printOptions horizontalCentered="1" verticalCentered="1"/>
  <pageMargins left="1.1023622047244095" right="0.51181102362204722" top="0.74803149606299213" bottom="0.74803149606299213" header="0.31496062992125984" footer="0.31496062992125984"/>
  <pageSetup paperSize="9" fitToHeight="10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3"/>
  <sheetViews>
    <sheetView workbookViewId="0">
      <selection activeCell="A4" sqref="A4:C32"/>
    </sheetView>
  </sheetViews>
  <sheetFormatPr defaultRowHeight="15" x14ac:dyDescent="0.25"/>
  <cols>
    <col min="1" max="1" width="48.42578125" customWidth="1"/>
    <col min="2" max="2" width="11.5703125" bestFit="1" customWidth="1"/>
    <col min="3" max="3" width="23.140625" bestFit="1" customWidth="1"/>
  </cols>
  <sheetData>
    <row r="3" spans="1:7" x14ac:dyDescent="0.25">
      <c r="A3" s="32" t="s">
        <v>158</v>
      </c>
      <c r="B3" t="s">
        <v>160</v>
      </c>
      <c r="C3" t="s">
        <v>161</v>
      </c>
    </row>
    <row r="4" spans="1:7" x14ac:dyDescent="0.25">
      <c r="A4" s="33" t="s">
        <v>37</v>
      </c>
      <c r="B4" s="34">
        <v>18</v>
      </c>
      <c r="C4" s="34">
        <v>185028341.72819999</v>
      </c>
      <c r="E4" t="s">
        <v>158</v>
      </c>
      <c r="F4" t="s">
        <v>160</v>
      </c>
      <c r="G4" t="s">
        <v>161</v>
      </c>
    </row>
    <row r="5" spans="1:7" x14ac:dyDescent="0.25">
      <c r="A5" s="33" t="s">
        <v>39</v>
      </c>
      <c r="B5" s="34">
        <v>5</v>
      </c>
      <c r="C5" s="34">
        <v>6000000</v>
      </c>
      <c r="E5" t="s">
        <v>115</v>
      </c>
      <c r="F5">
        <v>5</v>
      </c>
      <c r="G5">
        <v>2650000</v>
      </c>
    </row>
    <row r="6" spans="1:7" x14ac:dyDescent="0.25">
      <c r="A6" s="33" t="s">
        <v>401</v>
      </c>
      <c r="B6" s="34">
        <v>1</v>
      </c>
      <c r="C6" s="34">
        <v>200000</v>
      </c>
      <c r="E6" t="s">
        <v>105</v>
      </c>
      <c r="F6">
        <v>2</v>
      </c>
      <c r="G6">
        <v>11521000</v>
      </c>
    </row>
    <row r="7" spans="1:7" x14ac:dyDescent="0.25">
      <c r="A7" s="33" t="s">
        <v>32</v>
      </c>
      <c r="B7" s="34">
        <v>5</v>
      </c>
      <c r="C7" s="34">
        <v>21395358</v>
      </c>
      <c r="E7" t="s">
        <v>10</v>
      </c>
      <c r="F7">
        <v>13</v>
      </c>
      <c r="G7">
        <v>117426501.45999999</v>
      </c>
    </row>
    <row r="8" spans="1:7" x14ac:dyDescent="0.25">
      <c r="A8" s="33" t="s">
        <v>98</v>
      </c>
      <c r="B8" s="34">
        <v>3</v>
      </c>
      <c r="C8" s="34">
        <v>21712252</v>
      </c>
      <c r="E8" t="s">
        <v>34</v>
      </c>
      <c r="F8">
        <v>100</v>
      </c>
      <c r="G8">
        <v>102946052.40889709</v>
      </c>
    </row>
    <row r="9" spans="1:7" x14ac:dyDescent="0.25">
      <c r="A9" s="33" t="s">
        <v>74</v>
      </c>
      <c r="B9" s="34">
        <v>3</v>
      </c>
      <c r="C9" s="34">
        <v>6250000</v>
      </c>
      <c r="E9" t="s">
        <v>61</v>
      </c>
      <c r="F9">
        <v>4</v>
      </c>
      <c r="G9">
        <v>20903358</v>
      </c>
    </row>
    <row r="10" spans="1:7" x14ac:dyDescent="0.25">
      <c r="A10" s="33" t="s">
        <v>38</v>
      </c>
      <c r="B10" s="34">
        <v>13</v>
      </c>
      <c r="C10" s="34">
        <v>1326585.0099999998</v>
      </c>
      <c r="E10" t="s">
        <v>22</v>
      </c>
      <c r="F10">
        <v>15</v>
      </c>
      <c r="G10">
        <v>36886124.119999997</v>
      </c>
    </row>
    <row r="11" spans="1:7" x14ac:dyDescent="0.25">
      <c r="A11" s="33" t="s">
        <v>17</v>
      </c>
      <c r="B11" s="34">
        <v>3</v>
      </c>
      <c r="C11" s="34">
        <v>4448127.62</v>
      </c>
      <c r="E11" t="s">
        <v>18</v>
      </c>
      <c r="F11">
        <v>3</v>
      </c>
      <c r="G11">
        <v>2086727.59</v>
      </c>
    </row>
    <row r="12" spans="1:7" x14ac:dyDescent="0.25">
      <c r="A12" s="33" t="s">
        <v>9</v>
      </c>
      <c r="B12" s="34">
        <v>10</v>
      </c>
      <c r="C12" s="34">
        <v>69102161.579999998</v>
      </c>
      <c r="E12" t="s">
        <v>35</v>
      </c>
      <c r="F12">
        <v>161</v>
      </c>
      <c r="G12">
        <v>1787099039.1938002</v>
      </c>
    </row>
    <row r="13" spans="1:7" x14ac:dyDescent="0.25">
      <c r="A13" s="33" t="s">
        <v>79</v>
      </c>
      <c r="B13" s="34">
        <v>1</v>
      </c>
      <c r="C13" s="34">
        <v>2000000</v>
      </c>
      <c r="E13" t="s">
        <v>14</v>
      </c>
      <c r="F13">
        <v>2</v>
      </c>
      <c r="G13">
        <v>28091480</v>
      </c>
    </row>
    <row r="14" spans="1:7" x14ac:dyDescent="0.25">
      <c r="A14" s="33" t="s">
        <v>63</v>
      </c>
      <c r="B14" s="34">
        <v>4</v>
      </c>
      <c r="C14" s="34">
        <v>338400000</v>
      </c>
      <c r="E14" t="s">
        <v>409</v>
      </c>
      <c r="F14">
        <v>1</v>
      </c>
      <c r="G14">
        <v>1614270.7744</v>
      </c>
    </row>
    <row r="15" spans="1:7" x14ac:dyDescent="0.25">
      <c r="A15" s="33" t="s">
        <v>170</v>
      </c>
      <c r="B15" s="34">
        <v>4</v>
      </c>
      <c r="C15" s="34">
        <v>2299334</v>
      </c>
      <c r="E15" t="s">
        <v>90</v>
      </c>
      <c r="F15">
        <v>12</v>
      </c>
      <c r="G15">
        <v>23983180.57</v>
      </c>
    </row>
    <row r="16" spans="1:7" x14ac:dyDescent="0.25">
      <c r="A16" s="33" t="s">
        <v>181</v>
      </c>
      <c r="B16" s="34">
        <v>2</v>
      </c>
      <c r="C16" s="34">
        <v>120000</v>
      </c>
      <c r="E16" t="s">
        <v>67</v>
      </c>
      <c r="F16">
        <v>4</v>
      </c>
      <c r="G16">
        <v>338400000</v>
      </c>
    </row>
    <row r="17" spans="1:3" x14ac:dyDescent="0.25">
      <c r="A17" s="33" t="s">
        <v>104</v>
      </c>
      <c r="B17" s="34">
        <v>90</v>
      </c>
      <c r="C17" s="34">
        <v>1457871904.170001</v>
      </c>
    </row>
    <row r="18" spans="1:3" x14ac:dyDescent="0.25">
      <c r="A18" s="33" t="s">
        <v>57</v>
      </c>
      <c r="B18" s="34">
        <v>1</v>
      </c>
      <c r="C18" s="34">
        <v>8673258.6199999992</v>
      </c>
    </row>
    <row r="19" spans="1:3" x14ac:dyDescent="0.25">
      <c r="A19" s="33" t="s">
        <v>112</v>
      </c>
      <c r="B19" s="34">
        <v>6</v>
      </c>
      <c r="C19" s="34">
        <v>3050000</v>
      </c>
    </row>
    <row r="20" spans="1:3" x14ac:dyDescent="0.25">
      <c r="A20" s="33" t="s">
        <v>20</v>
      </c>
      <c r="B20" s="34">
        <v>5</v>
      </c>
      <c r="C20" s="34">
        <v>12014760</v>
      </c>
    </row>
    <row r="21" spans="1:3" x14ac:dyDescent="0.25">
      <c r="A21" s="33" t="s">
        <v>95</v>
      </c>
      <c r="B21" s="34">
        <v>2</v>
      </c>
      <c r="C21" s="34">
        <v>11521000</v>
      </c>
    </row>
    <row r="22" spans="1:3" x14ac:dyDescent="0.25">
      <c r="A22" s="33" t="s">
        <v>12</v>
      </c>
      <c r="B22" s="34">
        <v>2</v>
      </c>
      <c r="C22" s="34">
        <v>28091480</v>
      </c>
    </row>
    <row r="23" spans="1:3" x14ac:dyDescent="0.25">
      <c r="A23" s="33" t="s">
        <v>46</v>
      </c>
      <c r="B23" s="34">
        <v>2</v>
      </c>
      <c r="C23" s="34">
        <v>43673803.359999999</v>
      </c>
    </row>
    <row r="24" spans="1:3" x14ac:dyDescent="0.25">
      <c r="A24" s="33" t="s">
        <v>27</v>
      </c>
      <c r="B24" s="34">
        <v>8</v>
      </c>
      <c r="C24" s="34">
        <v>15798105.5</v>
      </c>
    </row>
    <row r="25" spans="1:3" x14ac:dyDescent="0.25">
      <c r="A25" s="33" t="s">
        <v>36</v>
      </c>
      <c r="B25" s="34">
        <v>21</v>
      </c>
      <c r="C25" s="34">
        <v>101350577.86</v>
      </c>
    </row>
    <row r="26" spans="1:3" x14ac:dyDescent="0.25">
      <c r="A26" s="33" t="s">
        <v>91</v>
      </c>
      <c r="B26" s="34">
        <v>7</v>
      </c>
      <c r="C26" s="34">
        <v>14091224.57</v>
      </c>
    </row>
    <row r="27" spans="1:3" x14ac:dyDescent="0.25">
      <c r="A27" s="33" t="s">
        <v>55</v>
      </c>
      <c r="B27" s="34">
        <v>1</v>
      </c>
      <c r="C27" s="34">
        <v>138599.97</v>
      </c>
    </row>
    <row r="28" spans="1:3" x14ac:dyDescent="0.25">
      <c r="A28" s="33" t="s">
        <v>94</v>
      </c>
      <c r="B28" s="34">
        <v>3</v>
      </c>
      <c r="C28" s="34">
        <v>9771956</v>
      </c>
    </row>
    <row r="29" spans="1:3" x14ac:dyDescent="0.25">
      <c r="A29" s="33" t="s">
        <v>93</v>
      </c>
      <c r="B29" s="34">
        <v>1</v>
      </c>
      <c r="C29" s="34">
        <v>466100</v>
      </c>
    </row>
    <row r="30" spans="1:3" x14ac:dyDescent="0.25">
      <c r="A30" s="33" t="s">
        <v>58</v>
      </c>
      <c r="B30" s="34">
        <v>1</v>
      </c>
      <c r="C30" s="34">
        <v>4650536.5199999996</v>
      </c>
    </row>
    <row r="31" spans="1:3" x14ac:dyDescent="0.25">
      <c r="A31" s="33" t="s">
        <v>40</v>
      </c>
      <c r="B31" s="34">
        <v>1</v>
      </c>
      <c r="C31" s="34">
        <v>1708215.2</v>
      </c>
    </row>
    <row r="32" spans="1:3" x14ac:dyDescent="0.25">
      <c r="A32" s="33" t="s">
        <v>33</v>
      </c>
      <c r="B32" s="34">
        <v>100</v>
      </c>
      <c r="C32" s="34">
        <v>102946052.40889709</v>
      </c>
    </row>
    <row r="33" spans="1:3" x14ac:dyDescent="0.25">
      <c r="A33" s="33" t="s">
        <v>159</v>
      </c>
      <c r="B33" s="34">
        <v>323</v>
      </c>
      <c r="C33" s="34">
        <v>2474099734.1170964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7"/>
  <sheetViews>
    <sheetView view="pageBreakPreview" topLeftCell="B353" zoomScale="70" zoomScaleNormal="70" zoomScaleSheetLayoutView="70" workbookViewId="0">
      <selection activeCell="B366" sqref="B366:H367"/>
    </sheetView>
  </sheetViews>
  <sheetFormatPr defaultRowHeight="18.75" x14ac:dyDescent="0.3"/>
  <cols>
    <col min="1" max="1" width="12.28515625" style="2" hidden="1" customWidth="1"/>
    <col min="2" max="2" width="11.5703125" style="7" customWidth="1"/>
    <col min="3" max="3" width="34.5703125" style="7" customWidth="1"/>
    <col min="4" max="4" width="73" style="22" customWidth="1"/>
    <col min="5" max="5" width="17.28515625" style="25" bestFit="1" customWidth="1"/>
    <col min="6" max="6" width="16.7109375" style="7" customWidth="1"/>
    <col min="7" max="7" width="16.42578125" style="24" bestFit="1" customWidth="1"/>
    <col min="8" max="8" width="29.85546875" style="23" customWidth="1"/>
    <col min="9" max="9" width="0" style="2" hidden="1" customWidth="1"/>
    <col min="10" max="16384" width="9.140625" style="2"/>
  </cols>
  <sheetData>
    <row r="1" spans="2:8" ht="39.75" customHeight="1" x14ac:dyDescent="0.3"/>
    <row r="2" spans="2:8" ht="39.75" customHeight="1" x14ac:dyDescent="0.3"/>
    <row r="3" spans="2:8" ht="39.75" customHeight="1" x14ac:dyDescent="0.3">
      <c r="B3" s="131" t="s">
        <v>43</v>
      </c>
      <c r="C3" s="131"/>
      <c r="D3" s="131"/>
      <c r="E3" s="131"/>
      <c r="F3" s="131"/>
      <c r="G3" s="131"/>
      <c r="H3" s="131"/>
    </row>
    <row r="4" spans="2:8" ht="39.75" customHeight="1" x14ac:dyDescent="0.3">
      <c r="B4" s="131"/>
      <c r="C4" s="131"/>
      <c r="D4" s="131"/>
      <c r="E4" s="131"/>
      <c r="F4" s="131"/>
      <c r="G4" s="131"/>
      <c r="H4" s="131"/>
    </row>
    <row r="5" spans="2:8" ht="39.75" customHeight="1" x14ac:dyDescent="0.3">
      <c r="B5" s="131"/>
      <c r="C5" s="131"/>
      <c r="D5" s="131"/>
      <c r="E5" s="131"/>
      <c r="F5" s="131"/>
      <c r="G5" s="131"/>
      <c r="H5" s="131"/>
    </row>
    <row r="6" spans="2:8" ht="39.75" customHeight="1" x14ac:dyDescent="0.3"/>
    <row r="7" spans="2:8" ht="39.75" customHeight="1" x14ac:dyDescent="0.3"/>
    <row r="8" spans="2:8" ht="39.75" customHeight="1" x14ac:dyDescent="0.3"/>
    <row r="9" spans="2:8" ht="39.75" customHeight="1" x14ac:dyDescent="0.3"/>
    <row r="10" spans="2:8" ht="39.75" customHeight="1" x14ac:dyDescent="0.3"/>
    <row r="11" spans="2:8" ht="39.75" customHeight="1" x14ac:dyDescent="0.3"/>
    <row r="12" spans="2:8" ht="39.75" customHeight="1" x14ac:dyDescent="0.3">
      <c r="B12" s="132" t="s">
        <v>44</v>
      </c>
      <c r="C12" s="132"/>
      <c r="D12" s="132"/>
      <c r="E12" s="132"/>
      <c r="F12" s="132"/>
      <c r="G12" s="132"/>
      <c r="H12" s="132"/>
    </row>
    <row r="13" spans="2:8" ht="39.75" customHeight="1" x14ac:dyDescent="0.3">
      <c r="B13" s="132"/>
      <c r="C13" s="132"/>
      <c r="D13" s="132"/>
      <c r="E13" s="132"/>
      <c r="F13" s="132"/>
      <c r="G13" s="132"/>
      <c r="H13" s="132"/>
    </row>
    <row r="14" spans="2:8" ht="39.75" customHeight="1" x14ac:dyDescent="0.3"/>
    <row r="15" spans="2:8" ht="39.75" customHeight="1" x14ac:dyDescent="0.3"/>
    <row r="16" spans="2:8" ht="39.75" customHeight="1" x14ac:dyDescent="0.3"/>
    <row r="17" ht="39.75" customHeight="1" x14ac:dyDescent="0.3"/>
    <row r="18" ht="39.75" customHeight="1" x14ac:dyDescent="0.3"/>
    <row r="19" ht="39.75" customHeight="1" x14ac:dyDescent="0.3"/>
    <row r="20" ht="39.75" customHeight="1" x14ac:dyDescent="0.3"/>
    <row r="21" ht="39.75" customHeight="1" x14ac:dyDescent="0.3"/>
    <row r="22" ht="39.75" customHeight="1" x14ac:dyDescent="0.3"/>
    <row r="23" ht="39.75" customHeight="1" x14ac:dyDescent="0.3"/>
    <row r="24" ht="39.75" customHeight="1" x14ac:dyDescent="0.3"/>
    <row r="25" ht="39.75" customHeight="1" x14ac:dyDescent="0.3"/>
    <row r="26" ht="39.75" customHeight="1" x14ac:dyDescent="0.3"/>
    <row r="27" ht="39.75" customHeight="1" x14ac:dyDescent="0.3"/>
    <row r="28" ht="39.75" customHeight="1" x14ac:dyDescent="0.3"/>
    <row r="29" ht="39.75" customHeight="1" x14ac:dyDescent="0.3"/>
    <row r="30" ht="39.75" customHeight="1" x14ac:dyDescent="0.3"/>
    <row r="31" ht="39.75" customHeight="1" x14ac:dyDescent="0.3"/>
    <row r="32" ht="39.75" customHeight="1" x14ac:dyDescent="0.3"/>
    <row r="33" spans="1:9" ht="39.75" customHeight="1" x14ac:dyDescent="0.3"/>
    <row r="34" spans="1:9" ht="39.75" customHeight="1" x14ac:dyDescent="0.3"/>
    <row r="35" spans="1:9" ht="39.75" customHeight="1" x14ac:dyDescent="0.3">
      <c r="B35" s="132">
        <v>2019</v>
      </c>
      <c r="C35" s="132"/>
      <c r="D35" s="132"/>
      <c r="E35" s="132"/>
      <c r="F35" s="132"/>
      <c r="G35" s="132"/>
      <c r="H35" s="132"/>
    </row>
    <row r="36" spans="1:9" ht="39.75" customHeight="1" x14ac:dyDescent="0.3">
      <c r="B36" s="132"/>
      <c r="C36" s="132"/>
      <c r="D36" s="132"/>
      <c r="E36" s="132"/>
      <c r="F36" s="132"/>
      <c r="G36" s="132"/>
      <c r="H36" s="132"/>
    </row>
    <row r="37" spans="1:9" ht="39.75" customHeight="1" thickBot="1" x14ac:dyDescent="0.35"/>
    <row r="38" spans="1:9" ht="39.75" customHeight="1" thickBot="1" x14ac:dyDescent="0.35">
      <c r="A38" s="133" t="s">
        <v>0</v>
      </c>
      <c r="B38" s="134"/>
      <c r="C38" s="134"/>
      <c r="D38" s="134"/>
      <c r="E38" s="134"/>
      <c r="F38" s="134"/>
      <c r="G38" s="134"/>
      <c r="H38" s="135"/>
      <c r="I38" s="1"/>
    </row>
    <row r="39" spans="1:9" ht="51.95" customHeight="1" x14ac:dyDescent="0.3">
      <c r="A39" s="40"/>
      <c r="B39" s="126" t="s">
        <v>107</v>
      </c>
      <c r="C39" s="127"/>
      <c r="D39" s="127"/>
      <c r="E39" s="127"/>
      <c r="F39" s="127"/>
      <c r="G39" s="127"/>
      <c r="H39" s="128"/>
      <c r="I39" s="1"/>
    </row>
    <row r="40" spans="1:9" ht="51.95" customHeight="1" x14ac:dyDescent="0.3">
      <c r="A40" s="40"/>
      <c r="B40" s="107" t="s">
        <v>1</v>
      </c>
      <c r="C40" s="107" t="s">
        <v>2</v>
      </c>
      <c r="D40" s="107" t="s">
        <v>3</v>
      </c>
      <c r="E40" s="107" t="s">
        <v>4</v>
      </c>
      <c r="F40" s="107" t="s">
        <v>5</v>
      </c>
      <c r="G40" s="107" t="s">
        <v>6</v>
      </c>
      <c r="H40" s="107" t="s">
        <v>7</v>
      </c>
      <c r="I40" s="1"/>
    </row>
    <row r="41" spans="1:9" ht="51.95" customHeight="1" x14ac:dyDescent="0.3">
      <c r="A41" s="40"/>
      <c r="B41" s="41">
        <v>1</v>
      </c>
      <c r="C41" s="42" t="s">
        <v>95</v>
      </c>
      <c r="D41" s="43" t="s">
        <v>96</v>
      </c>
      <c r="E41" s="44" t="s">
        <v>105</v>
      </c>
      <c r="F41" s="45">
        <v>43339</v>
      </c>
      <c r="G41" s="45">
        <v>43602</v>
      </c>
      <c r="H41" s="46">
        <v>1521000</v>
      </c>
      <c r="I41" s="1"/>
    </row>
    <row r="42" spans="1:9" ht="51.95" customHeight="1" x14ac:dyDescent="0.3">
      <c r="A42" s="40"/>
      <c r="B42" s="41">
        <v>2</v>
      </c>
      <c r="C42" s="42" t="s">
        <v>95</v>
      </c>
      <c r="D42" s="43" t="s">
        <v>97</v>
      </c>
      <c r="E42" s="44" t="s">
        <v>105</v>
      </c>
      <c r="F42" s="47">
        <v>41393</v>
      </c>
      <c r="G42" s="47">
        <v>43729</v>
      </c>
      <c r="H42" s="46">
        <v>10000000</v>
      </c>
      <c r="I42" s="1"/>
    </row>
    <row r="43" spans="1:9" ht="51.95" customHeight="1" x14ac:dyDescent="0.3">
      <c r="A43" s="4"/>
      <c r="B43" s="41">
        <v>3</v>
      </c>
      <c r="C43" s="42" t="s">
        <v>57</v>
      </c>
      <c r="D43" s="43" t="s">
        <v>155</v>
      </c>
      <c r="E43" s="44" t="s">
        <v>22</v>
      </c>
      <c r="F43" s="45">
        <v>43150</v>
      </c>
      <c r="G43" s="45">
        <v>43644</v>
      </c>
      <c r="H43" s="46">
        <v>8673258.6199999992</v>
      </c>
      <c r="I43" s="3"/>
    </row>
    <row r="44" spans="1:9" ht="51.95" customHeight="1" x14ac:dyDescent="0.3">
      <c r="A44" s="4"/>
      <c r="B44" s="41">
        <v>4</v>
      </c>
      <c r="C44" s="42" t="s">
        <v>58</v>
      </c>
      <c r="D44" s="43" t="s">
        <v>106</v>
      </c>
      <c r="E44" s="44" t="s">
        <v>10</v>
      </c>
      <c r="F44" s="45">
        <v>43035</v>
      </c>
      <c r="G44" s="45">
        <v>43700</v>
      </c>
      <c r="H44" s="46">
        <v>4650536.5199999996</v>
      </c>
      <c r="I44" s="3"/>
    </row>
    <row r="45" spans="1:9" ht="51.95" customHeight="1" x14ac:dyDescent="0.3">
      <c r="A45" s="4"/>
      <c r="B45" s="41">
        <v>5</v>
      </c>
      <c r="C45" s="43" t="s">
        <v>9</v>
      </c>
      <c r="D45" s="43" t="s">
        <v>185</v>
      </c>
      <c r="E45" s="43" t="s">
        <v>10</v>
      </c>
      <c r="F45" s="45">
        <v>42262</v>
      </c>
      <c r="G45" s="45">
        <v>43094</v>
      </c>
      <c r="H45" s="46">
        <v>6700000</v>
      </c>
      <c r="I45" s="3"/>
    </row>
    <row r="46" spans="1:9" ht="51.95" customHeight="1" x14ac:dyDescent="0.3">
      <c r="A46" s="4"/>
      <c r="B46" s="41">
        <v>6</v>
      </c>
      <c r="C46" s="43" t="s">
        <v>9</v>
      </c>
      <c r="D46" s="43" t="s">
        <v>186</v>
      </c>
      <c r="E46" s="43" t="s">
        <v>10</v>
      </c>
      <c r="F46" s="45">
        <v>42513</v>
      </c>
      <c r="G46" s="45">
        <v>43199</v>
      </c>
      <c r="H46" s="46">
        <v>6300000</v>
      </c>
      <c r="I46" s="3"/>
    </row>
    <row r="47" spans="1:9" ht="51.95" customHeight="1" x14ac:dyDescent="0.3">
      <c r="A47" s="4"/>
      <c r="B47" s="41">
        <v>7</v>
      </c>
      <c r="C47" s="43" t="s">
        <v>9</v>
      </c>
      <c r="D47" s="43" t="s">
        <v>187</v>
      </c>
      <c r="E47" s="43" t="s">
        <v>10</v>
      </c>
      <c r="F47" s="45">
        <v>42928</v>
      </c>
      <c r="G47" s="45">
        <v>43360</v>
      </c>
      <c r="H47" s="46">
        <v>23200000</v>
      </c>
      <c r="I47" s="3"/>
    </row>
    <row r="48" spans="1:9" ht="51.95" customHeight="1" x14ac:dyDescent="0.3">
      <c r="A48" s="4"/>
      <c r="B48" s="41">
        <v>8</v>
      </c>
      <c r="C48" s="43" t="s">
        <v>9</v>
      </c>
      <c r="D48" s="43" t="s">
        <v>188</v>
      </c>
      <c r="E48" s="43" t="s">
        <v>10</v>
      </c>
      <c r="F48" s="45">
        <v>42543</v>
      </c>
      <c r="G48" s="45">
        <v>43140</v>
      </c>
      <c r="H48" s="46">
        <v>6600000</v>
      </c>
      <c r="I48" s="3"/>
    </row>
    <row r="49" spans="1:9" ht="51.95" customHeight="1" x14ac:dyDescent="0.3">
      <c r="A49" s="4"/>
      <c r="B49" s="41">
        <v>9</v>
      </c>
      <c r="C49" s="43" t="s">
        <v>9</v>
      </c>
      <c r="D49" s="43" t="s">
        <v>189</v>
      </c>
      <c r="E49" s="43" t="s">
        <v>10</v>
      </c>
      <c r="F49" s="45">
        <v>42538</v>
      </c>
      <c r="G49" s="45">
        <v>43140</v>
      </c>
      <c r="H49" s="46">
        <v>7500000</v>
      </c>
      <c r="I49" s="3"/>
    </row>
    <row r="50" spans="1:9" ht="51.95" customHeight="1" x14ac:dyDescent="0.3">
      <c r="A50" s="4"/>
      <c r="B50" s="41">
        <v>10</v>
      </c>
      <c r="C50" s="43" t="s">
        <v>9</v>
      </c>
      <c r="D50" s="43" t="s">
        <v>190</v>
      </c>
      <c r="E50" s="43" t="s">
        <v>10</v>
      </c>
      <c r="F50" s="45">
        <v>43129</v>
      </c>
      <c r="G50" s="45">
        <v>43449</v>
      </c>
      <c r="H50" s="46">
        <v>2400000</v>
      </c>
      <c r="I50" s="3"/>
    </row>
    <row r="51" spans="1:9" ht="51.95" customHeight="1" x14ac:dyDescent="0.3">
      <c r="A51" s="4"/>
      <c r="B51" s="41">
        <v>11</v>
      </c>
      <c r="C51" s="43" t="s">
        <v>9</v>
      </c>
      <c r="D51" s="43" t="s">
        <v>84</v>
      </c>
      <c r="E51" s="43" t="s">
        <v>10</v>
      </c>
      <c r="F51" s="45">
        <v>42804</v>
      </c>
      <c r="G51" s="45">
        <v>43527</v>
      </c>
      <c r="H51" s="46">
        <v>11029841.58</v>
      </c>
      <c r="I51" s="3"/>
    </row>
    <row r="52" spans="1:9" ht="51.95" customHeight="1" x14ac:dyDescent="0.3">
      <c r="A52" s="4"/>
      <c r="B52" s="41">
        <v>12</v>
      </c>
      <c r="C52" s="43" t="s">
        <v>9</v>
      </c>
      <c r="D52" s="43" t="s">
        <v>85</v>
      </c>
      <c r="E52" s="43" t="s">
        <v>10</v>
      </c>
      <c r="F52" s="45">
        <v>43231</v>
      </c>
      <c r="G52" s="45">
        <v>43512</v>
      </c>
      <c r="H52" s="46">
        <v>2288020</v>
      </c>
      <c r="I52" s="3"/>
    </row>
    <row r="53" spans="1:9" ht="51.95" customHeight="1" x14ac:dyDescent="0.3">
      <c r="A53" s="4"/>
      <c r="B53" s="41">
        <v>13</v>
      </c>
      <c r="C53" s="43" t="s">
        <v>9</v>
      </c>
      <c r="D53" s="43" t="s">
        <v>86</v>
      </c>
      <c r="E53" s="43" t="s">
        <v>10</v>
      </c>
      <c r="F53" s="45">
        <v>43566</v>
      </c>
      <c r="G53" s="45">
        <v>43684</v>
      </c>
      <c r="H53" s="46">
        <v>1005300</v>
      </c>
      <c r="I53" s="3"/>
    </row>
    <row r="54" spans="1:9" ht="51.95" customHeight="1" x14ac:dyDescent="0.3">
      <c r="A54" s="4"/>
      <c r="B54" s="41">
        <v>14</v>
      </c>
      <c r="C54" s="43" t="s">
        <v>9</v>
      </c>
      <c r="D54" s="43" t="s">
        <v>87</v>
      </c>
      <c r="E54" s="43" t="s">
        <v>10</v>
      </c>
      <c r="F54" s="45">
        <v>43339</v>
      </c>
      <c r="G54" s="45">
        <v>43648</v>
      </c>
      <c r="H54" s="46">
        <v>2079000</v>
      </c>
      <c r="I54" s="3"/>
    </row>
    <row r="55" spans="1:9" ht="51.95" customHeight="1" x14ac:dyDescent="0.3">
      <c r="A55" s="4"/>
      <c r="B55" s="41">
        <v>15</v>
      </c>
      <c r="C55" s="49" t="s">
        <v>46</v>
      </c>
      <c r="D55" s="94" t="s">
        <v>47</v>
      </c>
      <c r="E55" s="43" t="s">
        <v>10</v>
      </c>
      <c r="F55" s="45">
        <v>42655</v>
      </c>
      <c r="G55" s="45">
        <v>43424</v>
      </c>
      <c r="H55" s="46">
        <v>16581402.27</v>
      </c>
      <c r="I55" s="3"/>
    </row>
    <row r="56" spans="1:9" ht="51.95" customHeight="1" x14ac:dyDescent="0.3">
      <c r="A56" s="4"/>
      <c r="B56" s="41">
        <v>16</v>
      </c>
      <c r="C56" s="49" t="s">
        <v>46</v>
      </c>
      <c r="D56" s="94" t="s">
        <v>48</v>
      </c>
      <c r="E56" s="50" t="s">
        <v>10</v>
      </c>
      <c r="F56" s="45">
        <v>41976</v>
      </c>
      <c r="G56" s="45">
        <v>43094</v>
      </c>
      <c r="H56" s="46">
        <v>27092401.09</v>
      </c>
      <c r="I56" s="3"/>
    </row>
    <row r="57" spans="1:9" s="10" customFormat="1" ht="51.95" customHeight="1" x14ac:dyDescent="0.25">
      <c r="A57" s="16">
        <v>7</v>
      </c>
      <c r="B57" s="41">
        <v>17</v>
      </c>
      <c r="C57" s="43" t="s">
        <v>12</v>
      </c>
      <c r="D57" s="43" t="s">
        <v>13</v>
      </c>
      <c r="E57" s="43" t="s">
        <v>14</v>
      </c>
      <c r="F57" s="45">
        <v>42642</v>
      </c>
      <c r="G57" s="45">
        <v>43096</v>
      </c>
      <c r="H57" s="46">
        <v>12886000</v>
      </c>
      <c r="I57" s="9"/>
    </row>
    <row r="58" spans="1:9" s="10" customFormat="1" ht="51.95" customHeight="1" x14ac:dyDescent="0.25">
      <c r="A58" s="17">
        <v>17</v>
      </c>
      <c r="B58" s="41">
        <v>18</v>
      </c>
      <c r="C58" s="43" t="s">
        <v>12</v>
      </c>
      <c r="D58" s="43" t="s">
        <v>15</v>
      </c>
      <c r="E58" s="43" t="s">
        <v>14</v>
      </c>
      <c r="F58" s="45">
        <v>42691</v>
      </c>
      <c r="G58" s="45">
        <v>43224</v>
      </c>
      <c r="H58" s="46">
        <v>15205480</v>
      </c>
      <c r="I58" s="11"/>
    </row>
    <row r="59" spans="1:9" s="10" customFormat="1" ht="51.95" customHeight="1" x14ac:dyDescent="0.25">
      <c r="A59" s="60"/>
      <c r="B59" s="41">
        <v>19</v>
      </c>
      <c r="C59" s="62" t="s">
        <v>63</v>
      </c>
      <c r="D59" s="43" t="s">
        <v>64</v>
      </c>
      <c r="E59" s="43" t="s">
        <v>67</v>
      </c>
      <c r="F59" s="66">
        <v>2015</v>
      </c>
      <c r="G59" s="66">
        <v>2018</v>
      </c>
      <c r="H59" s="65">
        <v>253500000</v>
      </c>
      <c r="I59" s="13"/>
    </row>
    <row r="60" spans="1:9" s="10" customFormat="1" ht="112.5" x14ac:dyDescent="0.25">
      <c r="A60" s="60"/>
      <c r="B60" s="41">
        <v>20</v>
      </c>
      <c r="C60" s="62" t="s">
        <v>63</v>
      </c>
      <c r="D60" s="43" t="s">
        <v>65</v>
      </c>
      <c r="E60" s="43" t="s">
        <v>67</v>
      </c>
      <c r="F60" s="66">
        <v>2018</v>
      </c>
      <c r="G60" s="66">
        <v>2019</v>
      </c>
      <c r="H60" s="65">
        <v>57200000</v>
      </c>
      <c r="I60" s="13"/>
    </row>
    <row r="61" spans="1:9" s="10" customFormat="1" ht="51.95" customHeight="1" x14ac:dyDescent="0.25">
      <c r="A61" s="60"/>
      <c r="B61" s="41">
        <v>21</v>
      </c>
      <c r="C61" s="62" t="s">
        <v>63</v>
      </c>
      <c r="D61" s="43" t="s">
        <v>66</v>
      </c>
      <c r="E61" s="43" t="s">
        <v>67</v>
      </c>
      <c r="F61" s="66">
        <v>2018</v>
      </c>
      <c r="G61" s="66">
        <v>2019</v>
      </c>
      <c r="H61" s="65">
        <v>16200000</v>
      </c>
      <c r="I61" s="13"/>
    </row>
    <row r="62" spans="1:9" s="10" customFormat="1" ht="51.95" customHeight="1" x14ac:dyDescent="0.25">
      <c r="A62" s="60"/>
      <c r="B62" s="41">
        <v>22</v>
      </c>
      <c r="C62" s="62" t="s">
        <v>63</v>
      </c>
      <c r="D62" s="42" t="s">
        <v>156</v>
      </c>
      <c r="E62" s="43" t="s">
        <v>67</v>
      </c>
      <c r="F62" s="66">
        <v>2018</v>
      </c>
      <c r="G62" s="66">
        <v>2018</v>
      </c>
      <c r="H62" s="65">
        <v>11500000</v>
      </c>
      <c r="I62" s="13"/>
    </row>
    <row r="63" spans="1:9" ht="51.95" customHeight="1" x14ac:dyDescent="0.3">
      <c r="A63" s="17">
        <v>290</v>
      </c>
      <c r="B63" s="41">
        <v>23</v>
      </c>
      <c r="C63" s="43" t="s">
        <v>17</v>
      </c>
      <c r="D63" s="43" t="s">
        <v>108</v>
      </c>
      <c r="E63" s="43" t="s">
        <v>18</v>
      </c>
      <c r="F63" s="45">
        <v>42670</v>
      </c>
      <c r="G63" s="45" t="s">
        <v>68</v>
      </c>
      <c r="H63" s="65">
        <v>881090.62</v>
      </c>
      <c r="I63" s="15"/>
    </row>
    <row r="64" spans="1:9" ht="51.95" customHeight="1" x14ac:dyDescent="0.3">
      <c r="A64" s="14"/>
      <c r="B64" s="41">
        <v>24</v>
      </c>
      <c r="C64" s="43" t="s">
        <v>17</v>
      </c>
      <c r="D64" s="43" t="s">
        <v>164</v>
      </c>
      <c r="E64" s="43" t="s">
        <v>18</v>
      </c>
      <c r="F64" s="45" t="s">
        <v>165</v>
      </c>
      <c r="G64" s="45">
        <v>42594</v>
      </c>
      <c r="H64" s="65">
        <v>1067037</v>
      </c>
      <c r="I64" s="15"/>
    </row>
    <row r="65" spans="1:9" ht="51.95" customHeight="1" x14ac:dyDescent="0.3">
      <c r="A65" s="14"/>
      <c r="B65" s="41">
        <v>25</v>
      </c>
      <c r="C65" s="43" t="s">
        <v>17</v>
      </c>
      <c r="D65" s="80" t="s">
        <v>403</v>
      </c>
      <c r="E65" s="97" t="s">
        <v>35</v>
      </c>
      <c r="F65" s="45">
        <v>43146</v>
      </c>
      <c r="G65" s="45">
        <v>43363</v>
      </c>
      <c r="H65" s="65">
        <v>2500000</v>
      </c>
      <c r="I65" s="15"/>
    </row>
    <row r="66" spans="1:9" ht="51.95" customHeight="1" x14ac:dyDescent="0.3">
      <c r="A66" s="17"/>
      <c r="B66" s="41">
        <v>26</v>
      </c>
      <c r="C66" s="68" t="s">
        <v>20</v>
      </c>
      <c r="D66" s="69" t="s">
        <v>49</v>
      </c>
      <c r="E66" s="70" t="s">
        <v>22</v>
      </c>
      <c r="F66" s="45">
        <v>42640</v>
      </c>
      <c r="G66" s="45">
        <v>43459</v>
      </c>
      <c r="H66" s="71">
        <v>2059100</v>
      </c>
      <c r="I66" s="19"/>
    </row>
    <row r="67" spans="1:9" ht="51.95" customHeight="1" x14ac:dyDescent="0.3">
      <c r="A67" s="17"/>
      <c r="B67" s="41">
        <v>27</v>
      </c>
      <c r="C67" s="68" t="s">
        <v>20</v>
      </c>
      <c r="D67" s="70" t="s">
        <v>21</v>
      </c>
      <c r="E67" s="70" t="s">
        <v>22</v>
      </c>
      <c r="F67" s="45">
        <v>42069</v>
      </c>
      <c r="G67" s="45">
        <v>42546</v>
      </c>
      <c r="H67" s="72">
        <v>3162400</v>
      </c>
      <c r="I67" s="19"/>
    </row>
    <row r="68" spans="1:9" ht="51.95" customHeight="1" x14ac:dyDescent="0.3">
      <c r="A68" s="17"/>
      <c r="B68" s="41">
        <v>28</v>
      </c>
      <c r="C68" s="68" t="s">
        <v>20</v>
      </c>
      <c r="D68" s="73" t="s">
        <v>23</v>
      </c>
      <c r="E68" s="70" t="s">
        <v>22</v>
      </c>
      <c r="F68" s="45">
        <v>42065</v>
      </c>
      <c r="G68" s="45" t="s">
        <v>24</v>
      </c>
      <c r="H68" s="71">
        <v>3568320</v>
      </c>
      <c r="I68" s="19"/>
    </row>
    <row r="69" spans="1:9" ht="51.95" customHeight="1" x14ac:dyDescent="0.3">
      <c r="A69" s="17"/>
      <c r="B69" s="41">
        <v>29</v>
      </c>
      <c r="C69" s="68" t="s">
        <v>20</v>
      </c>
      <c r="D69" s="70" t="s">
        <v>25</v>
      </c>
      <c r="E69" s="70" t="s">
        <v>22</v>
      </c>
      <c r="F69" s="45">
        <v>41295</v>
      </c>
      <c r="G69" s="45">
        <v>42467</v>
      </c>
      <c r="H69" s="74">
        <v>1693300</v>
      </c>
      <c r="I69" s="19"/>
    </row>
    <row r="70" spans="1:9" ht="51.95" customHeight="1" x14ac:dyDescent="0.3">
      <c r="A70" s="17"/>
      <c r="B70" s="41">
        <v>30</v>
      </c>
      <c r="C70" s="68" t="s">
        <v>20</v>
      </c>
      <c r="D70" s="70" t="s">
        <v>26</v>
      </c>
      <c r="E70" s="70" t="s">
        <v>22</v>
      </c>
      <c r="F70" s="45">
        <v>41568</v>
      </c>
      <c r="G70" s="45">
        <v>42141</v>
      </c>
      <c r="H70" s="74">
        <v>1531640</v>
      </c>
      <c r="I70" s="19"/>
    </row>
    <row r="71" spans="1:9" ht="51.95" customHeight="1" x14ac:dyDescent="0.3">
      <c r="A71" s="17"/>
      <c r="B71" s="41">
        <v>31</v>
      </c>
      <c r="C71" s="68" t="s">
        <v>27</v>
      </c>
      <c r="D71" s="70" t="s">
        <v>116</v>
      </c>
      <c r="E71" s="70" t="s">
        <v>22</v>
      </c>
      <c r="F71" s="45">
        <v>42426</v>
      </c>
      <c r="G71" s="45">
        <v>42891</v>
      </c>
      <c r="H71" s="74">
        <v>724166</v>
      </c>
      <c r="I71" s="19"/>
    </row>
    <row r="72" spans="1:9" ht="51.95" customHeight="1" x14ac:dyDescent="0.3">
      <c r="A72" s="17"/>
      <c r="B72" s="41">
        <v>32</v>
      </c>
      <c r="C72" s="68" t="s">
        <v>27</v>
      </c>
      <c r="D72" s="70" t="s">
        <v>28</v>
      </c>
      <c r="E72" s="70" t="s">
        <v>22</v>
      </c>
      <c r="F72" s="45">
        <v>42543</v>
      </c>
      <c r="G72" s="45">
        <v>42816</v>
      </c>
      <c r="H72" s="74">
        <v>419283.5</v>
      </c>
      <c r="I72" s="19"/>
    </row>
    <row r="73" spans="1:9" ht="51.95" customHeight="1" x14ac:dyDescent="0.3">
      <c r="A73" s="17"/>
      <c r="B73" s="41">
        <v>33</v>
      </c>
      <c r="C73" s="68" t="s">
        <v>27</v>
      </c>
      <c r="D73" s="70" t="s">
        <v>29</v>
      </c>
      <c r="E73" s="70" t="s">
        <v>22</v>
      </c>
      <c r="F73" s="45">
        <v>42597</v>
      </c>
      <c r="G73" s="45">
        <v>42903</v>
      </c>
      <c r="H73" s="74">
        <v>340430</v>
      </c>
      <c r="I73" s="19"/>
    </row>
    <row r="74" spans="1:9" ht="38.25" customHeight="1" x14ac:dyDescent="0.3">
      <c r="A74" s="17"/>
      <c r="B74" s="41">
        <v>34</v>
      </c>
      <c r="C74" s="68" t="s">
        <v>27</v>
      </c>
      <c r="D74" s="70" t="s">
        <v>30</v>
      </c>
      <c r="E74" s="70" t="s">
        <v>22</v>
      </c>
      <c r="F74" s="45">
        <v>42506</v>
      </c>
      <c r="G74" s="45">
        <v>42969</v>
      </c>
      <c r="H74" s="74">
        <v>3831460</v>
      </c>
      <c r="I74" s="19"/>
    </row>
    <row r="75" spans="1:9" ht="38.25" customHeight="1" x14ac:dyDescent="0.3">
      <c r="A75" s="17"/>
      <c r="B75" s="41">
        <v>35</v>
      </c>
      <c r="C75" s="68" t="s">
        <v>27</v>
      </c>
      <c r="D75" s="70" t="s">
        <v>50</v>
      </c>
      <c r="E75" s="70" t="s">
        <v>22</v>
      </c>
      <c r="F75" s="45">
        <v>42776</v>
      </c>
      <c r="G75" s="45">
        <v>43476</v>
      </c>
      <c r="H75" s="74">
        <v>5959590</v>
      </c>
      <c r="I75" s="19"/>
    </row>
    <row r="76" spans="1:9" ht="38.25" customHeight="1" x14ac:dyDescent="0.3">
      <c r="A76" s="17"/>
      <c r="B76" s="41">
        <v>36</v>
      </c>
      <c r="C76" s="68" t="s">
        <v>27</v>
      </c>
      <c r="D76" s="70" t="s">
        <v>51</v>
      </c>
      <c r="E76" s="70" t="s">
        <v>22</v>
      </c>
      <c r="F76" s="45">
        <v>41240</v>
      </c>
      <c r="G76" s="45">
        <v>41943</v>
      </c>
      <c r="H76" s="74">
        <v>297596</v>
      </c>
      <c r="I76" s="19"/>
    </row>
    <row r="77" spans="1:9" ht="38.25" customHeight="1" x14ac:dyDescent="0.3">
      <c r="A77" s="17"/>
      <c r="B77" s="41">
        <v>37</v>
      </c>
      <c r="C77" s="68" t="s">
        <v>27</v>
      </c>
      <c r="D77" s="70" t="s">
        <v>52</v>
      </c>
      <c r="E77" s="70" t="s">
        <v>22</v>
      </c>
      <c r="F77" s="45">
        <v>41719</v>
      </c>
      <c r="G77" s="45">
        <v>41877</v>
      </c>
      <c r="H77" s="74">
        <v>397778</v>
      </c>
      <c r="I77" s="19"/>
    </row>
    <row r="78" spans="1:9" ht="38.25" customHeight="1" x14ac:dyDescent="0.3">
      <c r="A78" s="17"/>
      <c r="B78" s="41">
        <v>38</v>
      </c>
      <c r="C78" s="68" t="s">
        <v>27</v>
      </c>
      <c r="D78" s="70" t="s">
        <v>53</v>
      </c>
      <c r="E78" s="70" t="s">
        <v>22</v>
      </c>
      <c r="F78" s="45">
        <v>43158</v>
      </c>
      <c r="G78" s="45">
        <v>43579</v>
      </c>
      <c r="H78" s="74">
        <v>3827802</v>
      </c>
      <c r="I78" s="19"/>
    </row>
    <row r="79" spans="1:9" ht="38.25" customHeight="1" x14ac:dyDescent="0.3">
      <c r="A79" s="17"/>
      <c r="B79" s="41">
        <v>39</v>
      </c>
      <c r="C79" s="68" t="s">
        <v>112</v>
      </c>
      <c r="D79" s="70" t="s">
        <v>174</v>
      </c>
      <c r="E79" s="70" t="s">
        <v>22</v>
      </c>
      <c r="F79" s="45">
        <v>43333</v>
      </c>
      <c r="G79" s="45">
        <v>43084</v>
      </c>
      <c r="H79" s="74">
        <v>400000</v>
      </c>
      <c r="I79" s="19"/>
    </row>
    <row r="80" spans="1:9" ht="38.25" customHeight="1" x14ac:dyDescent="0.3">
      <c r="A80" s="17"/>
      <c r="B80" s="41">
        <v>40</v>
      </c>
      <c r="C80" s="68" t="s">
        <v>112</v>
      </c>
      <c r="D80" s="70" t="s">
        <v>113</v>
      </c>
      <c r="E80" s="70" t="s">
        <v>115</v>
      </c>
      <c r="F80" s="45">
        <v>43294</v>
      </c>
      <c r="G80" s="45">
        <v>43422</v>
      </c>
      <c r="H80" s="74">
        <v>394000</v>
      </c>
      <c r="I80" s="19"/>
    </row>
    <row r="81" spans="1:9" ht="38.25" customHeight="1" x14ac:dyDescent="0.3">
      <c r="A81" s="17"/>
      <c r="B81" s="41">
        <v>41</v>
      </c>
      <c r="C81" s="68" t="s">
        <v>112</v>
      </c>
      <c r="D81" s="70" t="s">
        <v>114</v>
      </c>
      <c r="E81" s="70" t="s">
        <v>115</v>
      </c>
      <c r="F81" s="45">
        <v>43343</v>
      </c>
      <c r="G81" s="45">
        <v>43451</v>
      </c>
      <c r="H81" s="74">
        <v>430000</v>
      </c>
      <c r="I81" s="19"/>
    </row>
    <row r="82" spans="1:9" ht="38.25" customHeight="1" x14ac:dyDescent="0.3">
      <c r="A82" s="17"/>
      <c r="B82" s="41">
        <v>42</v>
      </c>
      <c r="C82" s="68" t="s">
        <v>112</v>
      </c>
      <c r="D82" s="70" t="s">
        <v>109</v>
      </c>
      <c r="E82" s="70" t="s">
        <v>115</v>
      </c>
      <c r="F82" s="45">
        <v>43294</v>
      </c>
      <c r="G82" s="45">
        <v>43422</v>
      </c>
      <c r="H82" s="74">
        <v>559000</v>
      </c>
      <c r="I82" s="19"/>
    </row>
    <row r="83" spans="1:9" ht="38.25" customHeight="1" x14ac:dyDescent="0.3">
      <c r="A83" s="17"/>
      <c r="B83" s="41">
        <v>43</v>
      </c>
      <c r="C83" s="68" t="s">
        <v>112</v>
      </c>
      <c r="D83" s="70" t="s">
        <v>110</v>
      </c>
      <c r="E83" s="70" t="s">
        <v>115</v>
      </c>
      <c r="F83" s="45">
        <v>43326</v>
      </c>
      <c r="G83" s="45">
        <v>43455</v>
      </c>
      <c r="H83" s="74">
        <v>478000</v>
      </c>
      <c r="I83" s="19"/>
    </row>
    <row r="84" spans="1:9" ht="38.25" customHeight="1" x14ac:dyDescent="0.3">
      <c r="A84" s="17"/>
      <c r="B84" s="41">
        <v>44</v>
      </c>
      <c r="C84" s="68" t="s">
        <v>112</v>
      </c>
      <c r="D84" s="70" t="s">
        <v>111</v>
      </c>
      <c r="E84" s="70" t="s">
        <v>115</v>
      </c>
      <c r="F84" s="45">
        <v>43294</v>
      </c>
      <c r="G84" s="45">
        <v>43422</v>
      </c>
      <c r="H84" s="74">
        <v>789000</v>
      </c>
      <c r="I84" s="19"/>
    </row>
    <row r="85" spans="1:9" ht="51.95" customHeight="1" x14ac:dyDescent="0.3">
      <c r="A85" s="18"/>
      <c r="B85" s="41">
        <v>45</v>
      </c>
      <c r="C85" s="68" t="s">
        <v>32</v>
      </c>
      <c r="D85" s="70" t="s">
        <v>59</v>
      </c>
      <c r="E85" s="70" t="s">
        <v>61</v>
      </c>
      <c r="F85" s="45">
        <v>42395</v>
      </c>
      <c r="G85" s="45">
        <v>42906</v>
      </c>
      <c r="H85" s="74">
        <v>3533000</v>
      </c>
      <c r="I85" s="21"/>
    </row>
    <row r="86" spans="1:9" ht="51.95" customHeight="1" x14ac:dyDescent="0.3">
      <c r="A86" s="18"/>
      <c r="B86" s="41">
        <v>46</v>
      </c>
      <c r="C86" s="68" t="s">
        <v>32</v>
      </c>
      <c r="D86" s="70" t="s">
        <v>60</v>
      </c>
      <c r="E86" s="70" t="s">
        <v>61</v>
      </c>
      <c r="F86" s="45">
        <v>42895</v>
      </c>
      <c r="G86" s="45">
        <v>43074</v>
      </c>
      <c r="H86" s="74">
        <v>5996000</v>
      </c>
      <c r="I86" s="21"/>
    </row>
    <row r="87" spans="1:9" ht="51.95" customHeight="1" x14ac:dyDescent="0.3">
      <c r="A87" s="18"/>
      <c r="B87" s="41">
        <v>47</v>
      </c>
      <c r="C87" s="68" t="s">
        <v>32</v>
      </c>
      <c r="D87" s="70" t="s">
        <v>92</v>
      </c>
      <c r="E87" s="70" t="s">
        <v>61</v>
      </c>
      <c r="F87" s="45">
        <v>42585</v>
      </c>
      <c r="G87" s="45">
        <v>43389</v>
      </c>
      <c r="H87" s="74">
        <v>9744358</v>
      </c>
      <c r="I87" s="21"/>
    </row>
    <row r="88" spans="1:9" ht="51.95" customHeight="1" x14ac:dyDescent="0.3">
      <c r="A88" s="18"/>
      <c r="B88" s="41">
        <v>48</v>
      </c>
      <c r="C88" s="68" t="s">
        <v>32</v>
      </c>
      <c r="D88" s="70" t="s">
        <v>88</v>
      </c>
      <c r="E88" s="70" t="s">
        <v>61</v>
      </c>
      <c r="F88" s="45">
        <v>43165</v>
      </c>
      <c r="G88" s="45">
        <v>43644</v>
      </c>
      <c r="H88" s="74">
        <v>1630000</v>
      </c>
      <c r="I88" s="21"/>
    </row>
    <row r="89" spans="1:9" ht="51.95" customHeight="1" x14ac:dyDescent="0.3">
      <c r="A89" s="18"/>
      <c r="B89" s="41">
        <v>49</v>
      </c>
      <c r="C89" s="68" t="s">
        <v>32</v>
      </c>
      <c r="D89" s="70" t="s">
        <v>427</v>
      </c>
      <c r="E89" s="70" t="s">
        <v>61</v>
      </c>
      <c r="F89" s="45">
        <v>43676</v>
      </c>
      <c r="G89" s="45">
        <v>43720</v>
      </c>
      <c r="H89" s="74">
        <v>492000</v>
      </c>
      <c r="I89" s="21"/>
    </row>
    <row r="90" spans="1:9" ht="51.95" customHeight="1" x14ac:dyDescent="0.3">
      <c r="A90" s="17"/>
      <c r="B90" s="41">
        <v>50</v>
      </c>
      <c r="C90" s="76" t="s">
        <v>55</v>
      </c>
      <c r="D90" s="76" t="s">
        <v>117</v>
      </c>
      <c r="E90" s="76" t="s">
        <v>18</v>
      </c>
      <c r="F90" s="77">
        <v>43636</v>
      </c>
      <c r="G90" s="77">
        <v>43671</v>
      </c>
      <c r="H90" s="78">
        <v>138599.97</v>
      </c>
      <c r="I90" s="15"/>
    </row>
    <row r="91" spans="1:9" ht="51.95" customHeight="1" x14ac:dyDescent="0.3">
      <c r="A91" s="17"/>
      <c r="B91" s="41">
        <v>51</v>
      </c>
      <c r="C91" s="76" t="s">
        <v>91</v>
      </c>
      <c r="D91" s="93" t="s">
        <v>290</v>
      </c>
      <c r="E91" s="76" t="s">
        <v>90</v>
      </c>
      <c r="F91" s="77">
        <v>42137</v>
      </c>
      <c r="G91" s="77">
        <v>42339</v>
      </c>
      <c r="H91" s="78">
        <v>1171910</v>
      </c>
      <c r="I91" s="15"/>
    </row>
    <row r="92" spans="1:9" ht="51.95" customHeight="1" x14ac:dyDescent="0.3">
      <c r="A92" s="17"/>
      <c r="B92" s="41">
        <v>52</v>
      </c>
      <c r="C92" s="76" t="s">
        <v>91</v>
      </c>
      <c r="D92" s="93" t="s">
        <v>291</v>
      </c>
      <c r="E92" s="76" t="s">
        <v>90</v>
      </c>
      <c r="F92" s="77">
        <v>42233</v>
      </c>
      <c r="G92" s="77">
        <v>42381</v>
      </c>
      <c r="H92" s="78">
        <v>1000000</v>
      </c>
      <c r="I92" s="15"/>
    </row>
    <row r="93" spans="1:9" ht="51.95" customHeight="1" x14ac:dyDescent="0.3">
      <c r="A93" s="17"/>
      <c r="B93" s="41">
        <v>53</v>
      </c>
      <c r="C93" s="76" t="s">
        <v>91</v>
      </c>
      <c r="D93" s="93" t="s">
        <v>292</v>
      </c>
      <c r="E93" s="76" t="s">
        <v>90</v>
      </c>
      <c r="F93" s="77">
        <v>42233</v>
      </c>
      <c r="G93" s="77">
        <v>42593</v>
      </c>
      <c r="H93" s="78">
        <v>1000000</v>
      </c>
      <c r="I93" s="15"/>
    </row>
    <row r="94" spans="1:9" ht="51.95" customHeight="1" x14ac:dyDescent="0.3">
      <c r="A94" s="17"/>
      <c r="B94" s="41">
        <v>54</v>
      </c>
      <c r="C94" s="76" t="s">
        <v>91</v>
      </c>
      <c r="D94" s="93" t="s">
        <v>293</v>
      </c>
      <c r="E94" s="76" t="s">
        <v>90</v>
      </c>
      <c r="F94" s="77">
        <v>42864</v>
      </c>
      <c r="G94" s="77">
        <v>43028</v>
      </c>
      <c r="H94" s="78">
        <v>455018</v>
      </c>
      <c r="I94" s="15"/>
    </row>
    <row r="95" spans="1:9" ht="51.95" customHeight="1" x14ac:dyDescent="0.3">
      <c r="A95" s="17"/>
      <c r="B95" s="41">
        <v>55</v>
      </c>
      <c r="C95" s="76" t="s">
        <v>91</v>
      </c>
      <c r="D95" s="93" t="s">
        <v>294</v>
      </c>
      <c r="E95" s="76" t="s">
        <v>90</v>
      </c>
      <c r="F95" s="77">
        <v>42736</v>
      </c>
      <c r="G95" s="77">
        <v>43154</v>
      </c>
      <c r="H95" s="78">
        <v>3001675</v>
      </c>
      <c r="I95" s="15"/>
    </row>
    <row r="96" spans="1:9" ht="51.95" customHeight="1" x14ac:dyDescent="0.3">
      <c r="A96" s="17"/>
      <c r="B96" s="41">
        <v>56</v>
      </c>
      <c r="C96" s="76" t="s">
        <v>91</v>
      </c>
      <c r="D96" s="93" t="s">
        <v>295</v>
      </c>
      <c r="E96" s="76" t="s">
        <v>90</v>
      </c>
      <c r="F96" s="77">
        <v>42736</v>
      </c>
      <c r="G96" s="77">
        <v>43100</v>
      </c>
      <c r="H96" s="78">
        <v>100000</v>
      </c>
      <c r="I96" s="15"/>
    </row>
    <row r="97" spans="1:9" ht="51.95" customHeight="1" x14ac:dyDescent="0.3">
      <c r="A97" s="17"/>
      <c r="B97" s="41">
        <v>57</v>
      </c>
      <c r="C97" s="76" t="s">
        <v>91</v>
      </c>
      <c r="D97" s="76" t="s">
        <v>424</v>
      </c>
      <c r="E97" s="76" t="s">
        <v>90</v>
      </c>
      <c r="F97" s="79">
        <v>2017</v>
      </c>
      <c r="G97" s="79">
        <v>2018</v>
      </c>
      <c r="H97" s="78">
        <v>7362621.5700000003</v>
      </c>
      <c r="I97" s="15"/>
    </row>
    <row r="98" spans="1:9" ht="51.95" customHeight="1" x14ac:dyDescent="0.3">
      <c r="A98" s="17"/>
      <c r="B98" s="41">
        <v>58</v>
      </c>
      <c r="C98" s="76" t="s">
        <v>181</v>
      </c>
      <c r="D98" s="76" t="s">
        <v>182</v>
      </c>
      <c r="E98" s="76" t="s">
        <v>90</v>
      </c>
      <c r="F98" s="79">
        <v>2016</v>
      </c>
      <c r="G98" s="79">
        <v>2017</v>
      </c>
      <c r="H98" s="78">
        <v>60000</v>
      </c>
      <c r="I98" s="15"/>
    </row>
    <row r="99" spans="1:9" ht="51.95" customHeight="1" x14ac:dyDescent="0.3">
      <c r="A99" s="17"/>
      <c r="B99" s="41">
        <v>59</v>
      </c>
      <c r="C99" s="76" t="s">
        <v>181</v>
      </c>
      <c r="D99" s="76" t="s">
        <v>183</v>
      </c>
      <c r="E99" s="76" t="s">
        <v>90</v>
      </c>
      <c r="F99" s="79">
        <v>2016</v>
      </c>
      <c r="G99" s="79">
        <v>2017</v>
      </c>
      <c r="H99" s="78">
        <v>60000</v>
      </c>
      <c r="I99" s="15"/>
    </row>
    <row r="100" spans="1:9" ht="51.95" customHeight="1" x14ac:dyDescent="0.3">
      <c r="A100" s="17"/>
      <c r="B100" s="41">
        <v>60</v>
      </c>
      <c r="C100" s="76" t="s">
        <v>94</v>
      </c>
      <c r="D100" s="76" t="s">
        <v>422</v>
      </c>
      <c r="E100" s="76" t="s">
        <v>90</v>
      </c>
      <c r="F100" s="77">
        <v>42894</v>
      </c>
      <c r="G100" s="75">
        <v>2018</v>
      </c>
      <c r="H100" s="78">
        <v>1441055.79</v>
      </c>
      <c r="I100" s="15"/>
    </row>
    <row r="101" spans="1:9" ht="51.95" customHeight="1" x14ac:dyDescent="0.3">
      <c r="A101" s="17"/>
      <c r="B101" s="41">
        <v>61</v>
      </c>
      <c r="C101" s="76" t="s">
        <v>94</v>
      </c>
      <c r="D101" s="76" t="s">
        <v>423</v>
      </c>
      <c r="E101" s="76" t="s">
        <v>90</v>
      </c>
      <c r="F101" s="79">
        <v>2017</v>
      </c>
      <c r="G101" s="79">
        <v>2018</v>
      </c>
      <c r="H101" s="78">
        <v>6928680.5999999996</v>
      </c>
      <c r="I101" s="15"/>
    </row>
    <row r="102" spans="1:9" ht="51.95" customHeight="1" x14ac:dyDescent="0.3">
      <c r="A102" s="17"/>
      <c r="B102" s="41">
        <v>62</v>
      </c>
      <c r="C102" s="76" t="s">
        <v>94</v>
      </c>
      <c r="D102" s="86" t="s">
        <v>118</v>
      </c>
      <c r="E102" s="76" t="s">
        <v>90</v>
      </c>
      <c r="F102" s="77">
        <v>42894</v>
      </c>
      <c r="G102" s="77">
        <v>43481</v>
      </c>
      <c r="H102" s="78">
        <v>1402219.61</v>
      </c>
      <c r="I102" s="15"/>
    </row>
    <row r="103" spans="1:9" ht="51.95" customHeight="1" x14ac:dyDescent="0.3">
      <c r="B103" s="41">
        <v>63</v>
      </c>
      <c r="C103" s="76" t="s">
        <v>33</v>
      </c>
      <c r="D103" s="76" t="s">
        <v>191</v>
      </c>
      <c r="E103" s="76" t="s">
        <v>34</v>
      </c>
      <c r="F103" s="77">
        <v>42736</v>
      </c>
      <c r="G103" s="77">
        <v>43100</v>
      </c>
      <c r="H103" s="81">
        <v>60291624</v>
      </c>
    </row>
    <row r="104" spans="1:9" ht="51.95" customHeight="1" x14ac:dyDescent="0.3">
      <c r="B104" s="41">
        <v>64</v>
      </c>
      <c r="C104" s="76" t="s">
        <v>33</v>
      </c>
      <c r="D104" s="76" t="s">
        <v>192</v>
      </c>
      <c r="E104" s="76" t="s">
        <v>34</v>
      </c>
      <c r="F104" s="77">
        <v>43318</v>
      </c>
      <c r="G104" s="77">
        <v>43327</v>
      </c>
      <c r="H104" s="81">
        <v>40075.00188045</v>
      </c>
    </row>
    <row r="105" spans="1:9" ht="51.95" customHeight="1" x14ac:dyDescent="0.3">
      <c r="B105" s="41">
        <v>65</v>
      </c>
      <c r="C105" s="76" t="s">
        <v>33</v>
      </c>
      <c r="D105" s="76" t="s">
        <v>193</v>
      </c>
      <c r="E105" s="76" t="s">
        <v>34</v>
      </c>
      <c r="F105" s="77">
        <v>43275</v>
      </c>
      <c r="G105" s="77">
        <v>43298</v>
      </c>
      <c r="H105" s="81">
        <v>88759.432819957467</v>
      </c>
    </row>
    <row r="106" spans="1:9" ht="51.95" customHeight="1" x14ac:dyDescent="0.3">
      <c r="B106" s="41">
        <v>66</v>
      </c>
      <c r="C106" s="76" t="s">
        <v>33</v>
      </c>
      <c r="D106" s="76" t="s">
        <v>194</v>
      </c>
      <c r="E106" s="76" t="s">
        <v>34</v>
      </c>
      <c r="F106" s="77">
        <v>43337</v>
      </c>
      <c r="G106" s="77">
        <v>43369</v>
      </c>
      <c r="H106" s="81">
        <v>461914.78807595087</v>
      </c>
    </row>
    <row r="107" spans="1:9" ht="51.95" customHeight="1" x14ac:dyDescent="0.3">
      <c r="B107" s="41">
        <v>67</v>
      </c>
      <c r="C107" s="76" t="s">
        <v>33</v>
      </c>
      <c r="D107" s="76" t="s">
        <v>195</v>
      </c>
      <c r="E107" s="76" t="s">
        <v>34</v>
      </c>
      <c r="F107" s="77">
        <v>43164</v>
      </c>
      <c r="G107" s="77">
        <v>43195</v>
      </c>
      <c r="H107" s="81">
        <v>337272.50294803787</v>
      </c>
    </row>
    <row r="108" spans="1:9" ht="51.95" customHeight="1" x14ac:dyDescent="0.3">
      <c r="B108" s="41">
        <v>68</v>
      </c>
      <c r="C108" s="76" t="s">
        <v>33</v>
      </c>
      <c r="D108" s="76" t="s">
        <v>196</v>
      </c>
      <c r="E108" s="76" t="s">
        <v>34</v>
      </c>
      <c r="F108" s="77">
        <v>43174</v>
      </c>
      <c r="G108" s="77">
        <v>43235</v>
      </c>
      <c r="H108" s="81">
        <v>339678.30557778588</v>
      </c>
    </row>
    <row r="109" spans="1:9" ht="51.95" customHeight="1" x14ac:dyDescent="0.3">
      <c r="B109" s="41">
        <v>69</v>
      </c>
      <c r="C109" s="76" t="s">
        <v>33</v>
      </c>
      <c r="D109" s="76" t="s">
        <v>197</v>
      </c>
      <c r="E109" s="76" t="s">
        <v>34</v>
      </c>
      <c r="F109" s="77">
        <v>43353</v>
      </c>
      <c r="G109" s="77">
        <v>43373</v>
      </c>
      <c r="H109" s="81">
        <v>72330.228243000005</v>
      </c>
    </row>
    <row r="110" spans="1:9" ht="51.95" customHeight="1" x14ac:dyDescent="0.3">
      <c r="B110" s="41">
        <v>70</v>
      </c>
      <c r="C110" s="76" t="s">
        <v>33</v>
      </c>
      <c r="D110" s="76" t="s">
        <v>198</v>
      </c>
      <c r="E110" s="76" t="s">
        <v>34</v>
      </c>
      <c r="F110" s="77">
        <v>43208</v>
      </c>
      <c r="G110" s="77">
        <v>43237</v>
      </c>
      <c r="H110" s="81">
        <v>244669.12497052198</v>
      </c>
    </row>
    <row r="111" spans="1:9" ht="51.95" customHeight="1" x14ac:dyDescent="0.3">
      <c r="B111" s="41">
        <v>71</v>
      </c>
      <c r="C111" s="76" t="s">
        <v>33</v>
      </c>
      <c r="D111" s="76" t="s">
        <v>199</v>
      </c>
      <c r="E111" s="76" t="s">
        <v>34</v>
      </c>
      <c r="F111" s="77">
        <v>43191</v>
      </c>
      <c r="G111" s="77">
        <v>43221</v>
      </c>
      <c r="H111" s="81">
        <v>395771.35070125805</v>
      </c>
    </row>
    <row r="112" spans="1:9" ht="51.95" customHeight="1" x14ac:dyDescent="0.3">
      <c r="B112" s="41">
        <v>72</v>
      </c>
      <c r="C112" s="76" t="s">
        <v>33</v>
      </c>
      <c r="D112" s="76" t="s">
        <v>200</v>
      </c>
      <c r="E112" s="76" t="s">
        <v>34</v>
      </c>
      <c r="F112" s="77">
        <v>43174</v>
      </c>
      <c r="G112" s="77">
        <v>43214</v>
      </c>
      <c r="H112" s="81">
        <v>332417.98931258399</v>
      </c>
    </row>
    <row r="113" spans="2:8" ht="51.95" customHeight="1" x14ac:dyDescent="0.3">
      <c r="B113" s="41">
        <v>73</v>
      </c>
      <c r="C113" s="76" t="s">
        <v>33</v>
      </c>
      <c r="D113" s="76" t="s">
        <v>201</v>
      </c>
      <c r="E113" s="76" t="s">
        <v>34</v>
      </c>
      <c r="F113" s="77">
        <v>43368</v>
      </c>
      <c r="G113" s="77">
        <v>43383</v>
      </c>
      <c r="H113" s="81">
        <v>27309.299849999996</v>
      </c>
    </row>
    <row r="114" spans="2:8" ht="51.95" customHeight="1" x14ac:dyDescent="0.3">
      <c r="B114" s="41">
        <v>74</v>
      </c>
      <c r="C114" s="76" t="s">
        <v>33</v>
      </c>
      <c r="D114" s="76" t="s">
        <v>202</v>
      </c>
      <c r="E114" s="76" t="s">
        <v>34</v>
      </c>
      <c r="F114" s="77">
        <v>43177</v>
      </c>
      <c r="G114" s="77">
        <v>43221</v>
      </c>
      <c r="H114" s="81">
        <v>859295.77622216975</v>
      </c>
    </row>
    <row r="115" spans="2:8" ht="51.95" customHeight="1" x14ac:dyDescent="0.3">
      <c r="B115" s="41">
        <v>75</v>
      </c>
      <c r="C115" s="76" t="s">
        <v>33</v>
      </c>
      <c r="D115" s="76" t="s">
        <v>203</v>
      </c>
      <c r="E115" s="76" t="s">
        <v>34</v>
      </c>
      <c r="F115" s="77">
        <v>43327</v>
      </c>
      <c r="G115" s="77">
        <v>43368</v>
      </c>
      <c r="H115" s="81">
        <v>1015959.7116569357</v>
      </c>
    </row>
    <row r="116" spans="2:8" ht="51.95" customHeight="1" x14ac:dyDescent="0.3">
      <c r="B116" s="41">
        <v>76</v>
      </c>
      <c r="C116" s="76" t="s">
        <v>33</v>
      </c>
      <c r="D116" s="76" t="s">
        <v>204</v>
      </c>
      <c r="E116" s="76" t="s">
        <v>34</v>
      </c>
      <c r="F116" s="77">
        <v>43243</v>
      </c>
      <c r="G116" s="77">
        <v>43273</v>
      </c>
      <c r="H116" s="81">
        <v>494192.22122094384</v>
      </c>
    </row>
    <row r="117" spans="2:8" ht="51.95" customHeight="1" x14ac:dyDescent="0.3">
      <c r="B117" s="41">
        <v>77</v>
      </c>
      <c r="C117" s="76" t="s">
        <v>33</v>
      </c>
      <c r="D117" s="76" t="s">
        <v>205</v>
      </c>
      <c r="E117" s="76" t="s">
        <v>34</v>
      </c>
      <c r="F117" s="77">
        <v>43266</v>
      </c>
      <c r="G117" s="77">
        <v>43303</v>
      </c>
      <c r="H117" s="81">
        <v>385204.01417679456</v>
      </c>
    </row>
    <row r="118" spans="2:8" ht="51.95" customHeight="1" x14ac:dyDescent="0.3">
      <c r="B118" s="41">
        <v>78</v>
      </c>
      <c r="C118" s="76" t="s">
        <v>33</v>
      </c>
      <c r="D118" s="76" t="s">
        <v>206</v>
      </c>
      <c r="E118" s="76" t="s">
        <v>34</v>
      </c>
      <c r="F118" s="77">
        <v>43312</v>
      </c>
      <c r="G118" s="77">
        <v>43346</v>
      </c>
      <c r="H118" s="81">
        <v>214026.67700986</v>
      </c>
    </row>
    <row r="119" spans="2:8" ht="51.95" customHeight="1" x14ac:dyDescent="0.3">
      <c r="B119" s="41">
        <v>79</v>
      </c>
      <c r="C119" s="76" t="s">
        <v>33</v>
      </c>
      <c r="D119" s="76" t="s">
        <v>207</v>
      </c>
      <c r="E119" s="76" t="s">
        <v>34</v>
      </c>
      <c r="F119" s="77">
        <v>43306</v>
      </c>
      <c r="G119" s="77">
        <v>43406</v>
      </c>
      <c r="H119" s="81">
        <v>244481.06267268347</v>
      </c>
    </row>
    <row r="120" spans="2:8" ht="51.95" customHeight="1" x14ac:dyDescent="0.3">
      <c r="B120" s="41">
        <v>80</v>
      </c>
      <c r="C120" s="76" t="s">
        <v>33</v>
      </c>
      <c r="D120" s="76" t="s">
        <v>208</v>
      </c>
      <c r="E120" s="76" t="s">
        <v>34</v>
      </c>
      <c r="F120" s="77">
        <v>43301</v>
      </c>
      <c r="G120" s="77">
        <v>43344</v>
      </c>
      <c r="H120" s="81">
        <v>389621.8140157208</v>
      </c>
    </row>
    <row r="121" spans="2:8" ht="51.95" customHeight="1" x14ac:dyDescent="0.3">
      <c r="B121" s="41">
        <v>81</v>
      </c>
      <c r="C121" s="76" t="s">
        <v>33</v>
      </c>
      <c r="D121" s="76" t="s">
        <v>209</v>
      </c>
      <c r="E121" s="76" t="s">
        <v>34</v>
      </c>
      <c r="F121" s="77">
        <v>43321</v>
      </c>
      <c r="G121" s="77">
        <v>43358</v>
      </c>
      <c r="H121" s="81">
        <v>532571.76469718013</v>
      </c>
    </row>
    <row r="122" spans="2:8" ht="51.95" customHeight="1" x14ac:dyDescent="0.3">
      <c r="B122" s="41">
        <v>82</v>
      </c>
      <c r="C122" s="76" t="s">
        <v>33</v>
      </c>
      <c r="D122" s="76" t="s">
        <v>210</v>
      </c>
      <c r="E122" s="76" t="s">
        <v>34</v>
      </c>
      <c r="F122" s="77">
        <v>43231</v>
      </c>
      <c r="G122" s="77">
        <v>43264</v>
      </c>
      <c r="H122" s="81">
        <v>441818.2464267686</v>
      </c>
    </row>
    <row r="123" spans="2:8" ht="51.95" customHeight="1" x14ac:dyDescent="0.3">
      <c r="B123" s="41">
        <v>83</v>
      </c>
      <c r="C123" s="76" t="s">
        <v>33</v>
      </c>
      <c r="D123" s="76" t="s">
        <v>211</v>
      </c>
      <c r="E123" s="76" t="s">
        <v>34</v>
      </c>
      <c r="F123" s="77">
        <v>43344</v>
      </c>
      <c r="G123" s="77">
        <v>43407</v>
      </c>
      <c r="H123" s="81">
        <v>230822.73871984816</v>
      </c>
    </row>
    <row r="124" spans="2:8" ht="51.95" customHeight="1" x14ac:dyDescent="0.3">
      <c r="B124" s="41">
        <v>84</v>
      </c>
      <c r="C124" s="76" t="s">
        <v>33</v>
      </c>
      <c r="D124" s="76" t="s">
        <v>212</v>
      </c>
      <c r="E124" s="76" t="s">
        <v>34</v>
      </c>
      <c r="F124" s="77">
        <v>43320</v>
      </c>
      <c r="G124" s="77">
        <v>43391</v>
      </c>
      <c r="H124" s="81">
        <v>209472.69637738855</v>
      </c>
    </row>
    <row r="125" spans="2:8" ht="51.95" customHeight="1" x14ac:dyDescent="0.3">
      <c r="B125" s="41">
        <v>85</v>
      </c>
      <c r="C125" s="76" t="s">
        <v>33</v>
      </c>
      <c r="D125" s="76" t="s">
        <v>213</v>
      </c>
      <c r="E125" s="76" t="s">
        <v>34</v>
      </c>
      <c r="F125" s="77">
        <v>43330</v>
      </c>
      <c r="G125" s="77">
        <v>43388</v>
      </c>
      <c r="H125" s="81">
        <v>403115.13941654022</v>
      </c>
    </row>
    <row r="126" spans="2:8" ht="51.95" customHeight="1" x14ac:dyDescent="0.3">
      <c r="B126" s="41">
        <v>86</v>
      </c>
      <c r="C126" s="76" t="s">
        <v>33</v>
      </c>
      <c r="D126" s="76" t="s">
        <v>214</v>
      </c>
      <c r="E126" s="76" t="s">
        <v>34</v>
      </c>
      <c r="F126" s="77">
        <v>43352</v>
      </c>
      <c r="G126" s="77">
        <v>43386</v>
      </c>
      <c r="H126" s="81">
        <v>267610.2307408686</v>
      </c>
    </row>
    <row r="127" spans="2:8" ht="51.95" customHeight="1" x14ac:dyDescent="0.3">
      <c r="B127" s="41">
        <v>87</v>
      </c>
      <c r="C127" s="76" t="s">
        <v>33</v>
      </c>
      <c r="D127" s="76" t="s">
        <v>215</v>
      </c>
      <c r="E127" s="76" t="s">
        <v>34</v>
      </c>
      <c r="F127" s="77">
        <v>43320</v>
      </c>
      <c r="G127" s="77">
        <v>43383</v>
      </c>
      <c r="H127" s="81">
        <v>24214.293749661276</v>
      </c>
    </row>
    <row r="128" spans="2:8" ht="51.95" customHeight="1" x14ac:dyDescent="0.3">
      <c r="B128" s="41">
        <v>88</v>
      </c>
      <c r="C128" s="76" t="s">
        <v>33</v>
      </c>
      <c r="D128" s="76" t="s">
        <v>216</v>
      </c>
      <c r="E128" s="76" t="s">
        <v>34</v>
      </c>
      <c r="F128" s="77">
        <v>43291</v>
      </c>
      <c r="G128" s="77">
        <v>43337</v>
      </c>
      <c r="H128" s="81">
        <v>570262.09088078991</v>
      </c>
    </row>
    <row r="129" spans="2:8" ht="51.95" customHeight="1" x14ac:dyDescent="0.3">
      <c r="B129" s="41">
        <v>89</v>
      </c>
      <c r="C129" s="76" t="s">
        <v>33</v>
      </c>
      <c r="D129" s="76" t="s">
        <v>217</v>
      </c>
      <c r="E129" s="76" t="s">
        <v>34</v>
      </c>
      <c r="F129" s="77">
        <v>43191</v>
      </c>
      <c r="G129" s="77">
        <v>43242</v>
      </c>
      <c r="H129" s="81">
        <v>1476970.8883471075</v>
      </c>
    </row>
    <row r="130" spans="2:8" ht="51.95" customHeight="1" x14ac:dyDescent="0.3">
      <c r="B130" s="41">
        <v>90</v>
      </c>
      <c r="C130" s="76" t="s">
        <v>33</v>
      </c>
      <c r="D130" s="76" t="s">
        <v>218</v>
      </c>
      <c r="E130" s="76" t="s">
        <v>34</v>
      </c>
      <c r="F130" s="77">
        <v>43226</v>
      </c>
      <c r="G130" s="77">
        <v>43261</v>
      </c>
      <c r="H130" s="81">
        <v>563701.12640462501</v>
      </c>
    </row>
    <row r="131" spans="2:8" ht="51.95" customHeight="1" x14ac:dyDescent="0.3">
      <c r="B131" s="41">
        <v>91</v>
      </c>
      <c r="C131" s="76" t="s">
        <v>33</v>
      </c>
      <c r="D131" s="76" t="s">
        <v>219</v>
      </c>
      <c r="E131" s="76" t="s">
        <v>34</v>
      </c>
      <c r="F131" s="77">
        <v>43174</v>
      </c>
      <c r="G131" s="77">
        <v>43201</v>
      </c>
      <c r="H131" s="81">
        <v>563148.94603551971</v>
      </c>
    </row>
    <row r="132" spans="2:8" ht="51.95" customHeight="1" x14ac:dyDescent="0.3">
      <c r="B132" s="41">
        <v>92</v>
      </c>
      <c r="C132" s="76" t="s">
        <v>33</v>
      </c>
      <c r="D132" s="76" t="s">
        <v>220</v>
      </c>
      <c r="E132" s="76" t="s">
        <v>34</v>
      </c>
      <c r="F132" s="77">
        <v>43202</v>
      </c>
      <c r="G132" s="77">
        <v>43225</v>
      </c>
      <c r="H132" s="81">
        <v>494250.90048224508</v>
      </c>
    </row>
    <row r="133" spans="2:8" ht="51.95" customHeight="1" x14ac:dyDescent="0.3">
      <c r="B133" s="41">
        <v>93</v>
      </c>
      <c r="C133" s="76" t="s">
        <v>33</v>
      </c>
      <c r="D133" s="76" t="s">
        <v>221</v>
      </c>
      <c r="E133" s="76" t="s">
        <v>34</v>
      </c>
      <c r="F133" s="77">
        <v>43256</v>
      </c>
      <c r="G133" s="77">
        <v>43266</v>
      </c>
      <c r="H133" s="81">
        <v>9965.864999999998</v>
      </c>
    </row>
    <row r="134" spans="2:8" ht="51.95" customHeight="1" x14ac:dyDescent="0.3">
      <c r="B134" s="41">
        <v>94</v>
      </c>
      <c r="C134" s="76" t="s">
        <v>33</v>
      </c>
      <c r="D134" s="76" t="s">
        <v>222</v>
      </c>
      <c r="E134" s="76" t="s">
        <v>34</v>
      </c>
      <c r="F134" s="77">
        <v>43358</v>
      </c>
      <c r="G134" s="77">
        <v>43403</v>
      </c>
      <c r="H134" s="81">
        <v>372327.56055599987</v>
      </c>
    </row>
    <row r="135" spans="2:8" ht="51.95" customHeight="1" x14ac:dyDescent="0.3">
      <c r="B135" s="41">
        <v>95</v>
      </c>
      <c r="C135" s="76" t="s">
        <v>33</v>
      </c>
      <c r="D135" s="76" t="s">
        <v>223</v>
      </c>
      <c r="E135" s="76" t="s">
        <v>34</v>
      </c>
      <c r="F135" s="77">
        <v>43393</v>
      </c>
      <c r="G135" s="77">
        <v>43398</v>
      </c>
      <c r="H135" s="81">
        <v>38207.293490589182</v>
      </c>
    </row>
    <row r="136" spans="2:8" ht="51.95" customHeight="1" x14ac:dyDescent="0.3">
      <c r="B136" s="41">
        <v>96</v>
      </c>
      <c r="C136" s="76" t="s">
        <v>33</v>
      </c>
      <c r="D136" s="76" t="s">
        <v>224</v>
      </c>
      <c r="E136" s="76" t="s">
        <v>34</v>
      </c>
      <c r="F136" s="77">
        <v>43386</v>
      </c>
      <c r="G136" s="77">
        <v>43393</v>
      </c>
      <c r="H136" s="81">
        <v>59644.325751936209</v>
      </c>
    </row>
    <row r="137" spans="2:8" ht="51.95" customHeight="1" x14ac:dyDescent="0.3">
      <c r="B137" s="41">
        <v>97</v>
      </c>
      <c r="C137" s="76" t="s">
        <v>33</v>
      </c>
      <c r="D137" s="76" t="s">
        <v>225</v>
      </c>
      <c r="E137" s="76" t="s">
        <v>34</v>
      </c>
      <c r="F137" s="77">
        <v>43231</v>
      </c>
      <c r="G137" s="77">
        <v>43264</v>
      </c>
      <c r="H137" s="81">
        <v>435934.52441854583</v>
      </c>
    </row>
    <row r="138" spans="2:8" ht="51.95" customHeight="1" x14ac:dyDescent="0.3">
      <c r="B138" s="41">
        <v>98</v>
      </c>
      <c r="C138" s="76" t="s">
        <v>33</v>
      </c>
      <c r="D138" s="76" t="s">
        <v>226</v>
      </c>
      <c r="E138" s="76" t="s">
        <v>34</v>
      </c>
      <c r="F138" s="77">
        <v>43374</v>
      </c>
      <c r="G138" s="77">
        <v>43386</v>
      </c>
      <c r="H138" s="81">
        <v>100137.01786857856</v>
      </c>
    </row>
    <row r="139" spans="2:8" ht="51.95" customHeight="1" x14ac:dyDescent="0.3">
      <c r="B139" s="41">
        <v>99</v>
      </c>
      <c r="C139" s="76" t="s">
        <v>33</v>
      </c>
      <c r="D139" s="76" t="s">
        <v>227</v>
      </c>
      <c r="E139" s="76" t="s">
        <v>34</v>
      </c>
      <c r="F139" s="77">
        <v>43252</v>
      </c>
      <c r="G139" s="77">
        <v>43313</v>
      </c>
      <c r="H139" s="81">
        <v>572304.13402664603</v>
      </c>
    </row>
    <row r="140" spans="2:8" ht="51.95" customHeight="1" x14ac:dyDescent="0.3">
      <c r="B140" s="41">
        <v>100</v>
      </c>
      <c r="C140" s="76" t="s">
        <v>33</v>
      </c>
      <c r="D140" s="76" t="s">
        <v>228</v>
      </c>
      <c r="E140" s="76" t="s">
        <v>34</v>
      </c>
      <c r="F140" s="77">
        <v>43171</v>
      </c>
      <c r="G140" s="77">
        <v>43198</v>
      </c>
      <c r="H140" s="81">
        <v>431463.15120194462</v>
      </c>
    </row>
    <row r="141" spans="2:8" ht="51.95" customHeight="1" x14ac:dyDescent="0.3">
      <c r="B141" s="41">
        <v>101</v>
      </c>
      <c r="C141" s="76" t="s">
        <v>33</v>
      </c>
      <c r="D141" s="76" t="s">
        <v>229</v>
      </c>
      <c r="E141" s="76" t="s">
        <v>34</v>
      </c>
      <c r="F141" s="77">
        <v>43203</v>
      </c>
      <c r="G141" s="77">
        <v>43264</v>
      </c>
      <c r="H141" s="81">
        <v>1756950.7366254623</v>
      </c>
    </row>
    <row r="142" spans="2:8" ht="51.95" customHeight="1" x14ac:dyDescent="0.3">
      <c r="B142" s="41">
        <v>102</v>
      </c>
      <c r="C142" s="76" t="s">
        <v>33</v>
      </c>
      <c r="D142" s="76" t="s">
        <v>230</v>
      </c>
      <c r="E142" s="76" t="s">
        <v>34</v>
      </c>
      <c r="F142" s="77">
        <v>43199</v>
      </c>
      <c r="G142" s="77">
        <v>43250</v>
      </c>
      <c r="H142" s="81">
        <v>717548.15834531805</v>
      </c>
    </row>
    <row r="143" spans="2:8" ht="51.95" customHeight="1" x14ac:dyDescent="0.3">
      <c r="B143" s="41">
        <v>103</v>
      </c>
      <c r="C143" s="76" t="s">
        <v>33</v>
      </c>
      <c r="D143" s="76" t="s">
        <v>231</v>
      </c>
      <c r="E143" s="76" t="s">
        <v>34</v>
      </c>
      <c r="F143" s="77">
        <v>43191</v>
      </c>
      <c r="G143" s="77">
        <v>43210</v>
      </c>
      <c r="H143" s="81">
        <v>252835.64577696112</v>
      </c>
    </row>
    <row r="144" spans="2:8" ht="51.95" customHeight="1" x14ac:dyDescent="0.3">
      <c r="B144" s="41">
        <v>104</v>
      </c>
      <c r="C144" s="76" t="s">
        <v>33</v>
      </c>
      <c r="D144" s="76" t="s">
        <v>232</v>
      </c>
      <c r="E144" s="76" t="s">
        <v>34</v>
      </c>
      <c r="F144" s="77">
        <v>43210</v>
      </c>
      <c r="G144" s="77">
        <v>43248</v>
      </c>
      <c r="H144" s="81">
        <v>460785.50416286034</v>
      </c>
    </row>
    <row r="145" spans="2:8" ht="51.95" customHeight="1" x14ac:dyDescent="0.3">
      <c r="B145" s="41">
        <v>105</v>
      </c>
      <c r="C145" s="76" t="s">
        <v>33</v>
      </c>
      <c r="D145" s="76" t="s">
        <v>233</v>
      </c>
      <c r="E145" s="76" t="s">
        <v>34</v>
      </c>
      <c r="F145" s="77">
        <v>43314</v>
      </c>
      <c r="G145" s="77">
        <v>43401</v>
      </c>
      <c r="H145" s="81">
        <v>480827.89684539358</v>
      </c>
    </row>
    <row r="146" spans="2:8" ht="51.95" customHeight="1" x14ac:dyDescent="0.3">
      <c r="B146" s="41">
        <v>106</v>
      </c>
      <c r="C146" s="76" t="s">
        <v>33</v>
      </c>
      <c r="D146" s="76" t="s">
        <v>234</v>
      </c>
      <c r="E146" s="76" t="s">
        <v>34</v>
      </c>
      <c r="F146" s="77">
        <v>43191</v>
      </c>
      <c r="G146" s="77">
        <v>43220</v>
      </c>
      <c r="H146" s="81">
        <v>286464.3910959675</v>
      </c>
    </row>
    <row r="147" spans="2:8" ht="51.95" customHeight="1" x14ac:dyDescent="0.3">
      <c r="B147" s="41">
        <v>107</v>
      </c>
      <c r="C147" s="76" t="s">
        <v>33</v>
      </c>
      <c r="D147" s="76" t="s">
        <v>235</v>
      </c>
      <c r="E147" s="76" t="s">
        <v>34</v>
      </c>
      <c r="F147" s="77">
        <v>43221</v>
      </c>
      <c r="G147" s="77">
        <v>43373</v>
      </c>
      <c r="H147" s="81">
        <v>597346.28290652833</v>
      </c>
    </row>
    <row r="148" spans="2:8" ht="51.95" customHeight="1" x14ac:dyDescent="0.3">
      <c r="B148" s="41">
        <v>108</v>
      </c>
      <c r="C148" s="76" t="s">
        <v>33</v>
      </c>
      <c r="D148" s="76" t="s">
        <v>236</v>
      </c>
      <c r="E148" s="76" t="s">
        <v>34</v>
      </c>
      <c r="F148" s="77">
        <v>43221</v>
      </c>
      <c r="G148" s="77">
        <v>43250</v>
      </c>
      <c r="H148" s="81">
        <v>163390.141926816</v>
      </c>
    </row>
    <row r="149" spans="2:8" ht="51.95" customHeight="1" x14ac:dyDescent="0.3">
      <c r="B149" s="41">
        <v>109</v>
      </c>
      <c r="C149" s="76" t="s">
        <v>33</v>
      </c>
      <c r="D149" s="76" t="s">
        <v>237</v>
      </c>
      <c r="E149" s="76" t="s">
        <v>34</v>
      </c>
      <c r="F149" s="77">
        <v>43199</v>
      </c>
      <c r="G149" s="77">
        <v>43218</v>
      </c>
      <c r="H149" s="81">
        <v>308895.11522826593</v>
      </c>
    </row>
    <row r="150" spans="2:8" ht="51.95" customHeight="1" x14ac:dyDescent="0.3">
      <c r="B150" s="41">
        <v>110</v>
      </c>
      <c r="C150" s="76" t="s">
        <v>33</v>
      </c>
      <c r="D150" s="76" t="s">
        <v>238</v>
      </c>
      <c r="E150" s="76" t="s">
        <v>34</v>
      </c>
      <c r="F150" s="77">
        <v>43252</v>
      </c>
      <c r="G150" s="77">
        <v>43322</v>
      </c>
      <c r="H150" s="81">
        <v>1369681.55351097</v>
      </c>
    </row>
    <row r="151" spans="2:8" ht="51.95" customHeight="1" x14ac:dyDescent="0.3">
      <c r="B151" s="41">
        <v>111</v>
      </c>
      <c r="C151" s="76" t="s">
        <v>33</v>
      </c>
      <c r="D151" s="76" t="s">
        <v>239</v>
      </c>
      <c r="E151" s="76" t="s">
        <v>34</v>
      </c>
      <c r="F151" s="77">
        <v>43166</v>
      </c>
      <c r="G151" s="77">
        <v>43210</v>
      </c>
      <c r="H151" s="81">
        <v>675448.25207361614</v>
      </c>
    </row>
    <row r="152" spans="2:8" ht="51.95" customHeight="1" x14ac:dyDescent="0.3">
      <c r="B152" s="41">
        <v>112</v>
      </c>
      <c r="C152" s="76" t="s">
        <v>33</v>
      </c>
      <c r="D152" s="76" t="s">
        <v>240</v>
      </c>
      <c r="E152" s="76" t="s">
        <v>34</v>
      </c>
      <c r="F152" s="77">
        <v>43173</v>
      </c>
      <c r="G152" s="77">
        <v>43200</v>
      </c>
      <c r="H152" s="81">
        <v>232338.67985663997</v>
      </c>
    </row>
    <row r="153" spans="2:8" ht="51.95" customHeight="1" x14ac:dyDescent="0.3">
      <c r="B153" s="41">
        <v>113</v>
      </c>
      <c r="C153" s="76" t="s">
        <v>33</v>
      </c>
      <c r="D153" s="76" t="s">
        <v>241</v>
      </c>
      <c r="E153" s="76" t="s">
        <v>34</v>
      </c>
      <c r="F153" s="77">
        <v>43313</v>
      </c>
      <c r="G153" s="77">
        <v>43332</v>
      </c>
      <c r="H153" s="81">
        <v>353644.55826650996</v>
      </c>
    </row>
    <row r="154" spans="2:8" ht="51.95" customHeight="1" x14ac:dyDescent="0.3">
      <c r="B154" s="41">
        <v>114</v>
      </c>
      <c r="C154" s="76" t="s">
        <v>33</v>
      </c>
      <c r="D154" s="76" t="s">
        <v>242</v>
      </c>
      <c r="E154" s="76" t="s">
        <v>34</v>
      </c>
      <c r="F154" s="77">
        <v>43289</v>
      </c>
      <c r="G154" s="77">
        <v>43304</v>
      </c>
      <c r="H154" s="81">
        <v>459006.44122244971</v>
      </c>
    </row>
    <row r="155" spans="2:8" ht="51.95" customHeight="1" x14ac:dyDescent="0.3">
      <c r="B155" s="41">
        <v>115</v>
      </c>
      <c r="C155" s="76" t="s">
        <v>33</v>
      </c>
      <c r="D155" s="76" t="s">
        <v>243</v>
      </c>
      <c r="E155" s="76" t="s">
        <v>34</v>
      </c>
      <c r="F155" s="77">
        <v>43261</v>
      </c>
      <c r="G155" s="77">
        <v>43317</v>
      </c>
      <c r="H155" s="81">
        <v>423132.37418262643</v>
      </c>
    </row>
    <row r="156" spans="2:8" ht="51.95" customHeight="1" x14ac:dyDescent="0.3">
      <c r="B156" s="41">
        <v>116</v>
      </c>
      <c r="C156" s="76" t="s">
        <v>33</v>
      </c>
      <c r="D156" s="76" t="s">
        <v>244</v>
      </c>
      <c r="E156" s="76" t="s">
        <v>34</v>
      </c>
      <c r="F156" s="77">
        <v>43245</v>
      </c>
      <c r="G156" s="77">
        <v>43317</v>
      </c>
      <c r="H156" s="81">
        <v>342021.36330134352</v>
      </c>
    </row>
    <row r="157" spans="2:8" ht="51.95" customHeight="1" x14ac:dyDescent="0.3">
      <c r="B157" s="41">
        <v>117</v>
      </c>
      <c r="C157" s="76" t="s">
        <v>33</v>
      </c>
      <c r="D157" s="76" t="s">
        <v>245</v>
      </c>
      <c r="E157" s="76" t="s">
        <v>34</v>
      </c>
      <c r="F157" s="77">
        <v>43306</v>
      </c>
      <c r="G157" s="77">
        <v>43321</v>
      </c>
      <c r="H157" s="81">
        <v>311893.97624416027</v>
      </c>
    </row>
    <row r="158" spans="2:8" ht="51.95" customHeight="1" x14ac:dyDescent="0.3">
      <c r="B158" s="41">
        <v>118</v>
      </c>
      <c r="C158" s="76" t="s">
        <v>33</v>
      </c>
      <c r="D158" s="76" t="s">
        <v>246</v>
      </c>
      <c r="E158" s="76" t="s">
        <v>34</v>
      </c>
      <c r="F158" s="77">
        <v>43321</v>
      </c>
      <c r="G158" s="77">
        <v>43332</v>
      </c>
      <c r="H158" s="81">
        <v>0</v>
      </c>
    </row>
    <row r="159" spans="2:8" ht="51.95" customHeight="1" x14ac:dyDescent="0.3">
      <c r="B159" s="41">
        <v>119</v>
      </c>
      <c r="C159" s="76" t="s">
        <v>33</v>
      </c>
      <c r="D159" s="76" t="s">
        <v>247</v>
      </c>
      <c r="E159" s="76" t="s">
        <v>34</v>
      </c>
      <c r="F159" s="77">
        <v>43282</v>
      </c>
      <c r="G159" s="77">
        <v>43349</v>
      </c>
      <c r="H159" s="81">
        <v>544746.77376190387</v>
      </c>
    </row>
    <row r="160" spans="2:8" ht="51.95" customHeight="1" x14ac:dyDescent="0.3">
      <c r="B160" s="41">
        <v>120</v>
      </c>
      <c r="C160" s="76" t="s">
        <v>33</v>
      </c>
      <c r="D160" s="76" t="s">
        <v>248</v>
      </c>
      <c r="E160" s="76" t="s">
        <v>34</v>
      </c>
      <c r="F160" s="77">
        <v>43262</v>
      </c>
      <c r="G160" s="77">
        <v>43281</v>
      </c>
      <c r="H160" s="81">
        <v>258882.02242175653</v>
      </c>
    </row>
    <row r="161" spans="2:8" ht="51.95" customHeight="1" x14ac:dyDescent="0.3">
      <c r="B161" s="41">
        <v>121</v>
      </c>
      <c r="C161" s="76" t="s">
        <v>33</v>
      </c>
      <c r="D161" s="76" t="s">
        <v>249</v>
      </c>
      <c r="E161" s="76" t="s">
        <v>34</v>
      </c>
      <c r="F161" s="77">
        <v>43344</v>
      </c>
      <c r="G161" s="77">
        <v>43358</v>
      </c>
      <c r="H161" s="81">
        <v>18590.4351885</v>
      </c>
    </row>
    <row r="162" spans="2:8" ht="51.95" customHeight="1" x14ac:dyDescent="0.3">
      <c r="B162" s="41">
        <v>122</v>
      </c>
      <c r="C162" s="76" t="s">
        <v>33</v>
      </c>
      <c r="D162" s="76" t="s">
        <v>250</v>
      </c>
      <c r="E162" s="76" t="s">
        <v>34</v>
      </c>
      <c r="F162" s="77">
        <v>43256</v>
      </c>
      <c r="G162" s="77">
        <v>43276</v>
      </c>
      <c r="H162" s="81">
        <v>472371.17587884003</v>
      </c>
    </row>
    <row r="163" spans="2:8" ht="51.95" customHeight="1" x14ac:dyDescent="0.3">
      <c r="B163" s="41">
        <v>123</v>
      </c>
      <c r="C163" s="76" t="s">
        <v>33</v>
      </c>
      <c r="D163" s="76" t="s">
        <v>251</v>
      </c>
      <c r="E163" s="76" t="s">
        <v>34</v>
      </c>
      <c r="F163" s="77">
        <v>43205</v>
      </c>
      <c r="G163" s="77">
        <v>43250</v>
      </c>
      <c r="H163" s="81">
        <v>202197.33185861996</v>
      </c>
    </row>
    <row r="164" spans="2:8" ht="51.95" customHeight="1" x14ac:dyDescent="0.3">
      <c r="B164" s="41">
        <v>124</v>
      </c>
      <c r="C164" s="76" t="s">
        <v>33</v>
      </c>
      <c r="D164" s="76" t="s">
        <v>252</v>
      </c>
      <c r="E164" s="76" t="s">
        <v>34</v>
      </c>
      <c r="F164" s="77">
        <v>43252</v>
      </c>
      <c r="G164" s="77">
        <v>43291</v>
      </c>
      <c r="H164" s="81">
        <v>1044772.5685950002</v>
      </c>
    </row>
    <row r="165" spans="2:8" ht="51.95" customHeight="1" x14ac:dyDescent="0.3">
      <c r="B165" s="41">
        <v>125</v>
      </c>
      <c r="C165" s="76" t="s">
        <v>33</v>
      </c>
      <c r="D165" s="76" t="s">
        <v>253</v>
      </c>
      <c r="E165" s="76" t="s">
        <v>34</v>
      </c>
      <c r="F165" s="77">
        <v>43261</v>
      </c>
      <c r="G165" s="77">
        <v>43276</v>
      </c>
      <c r="H165" s="81">
        <v>484689.72807002999</v>
      </c>
    </row>
    <row r="166" spans="2:8" ht="51.95" customHeight="1" x14ac:dyDescent="0.3">
      <c r="B166" s="41">
        <v>126</v>
      </c>
      <c r="C166" s="76" t="s">
        <v>33</v>
      </c>
      <c r="D166" s="76" t="s">
        <v>254</v>
      </c>
      <c r="E166" s="76" t="s">
        <v>34</v>
      </c>
      <c r="F166" s="77">
        <v>43173</v>
      </c>
      <c r="G166" s="77">
        <v>43242</v>
      </c>
      <c r="H166" s="81">
        <v>974714.41014590638</v>
      </c>
    </row>
    <row r="167" spans="2:8" ht="51.95" customHeight="1" x14ac:dyDescent="0.3">
      <c r="B167" s="41">
        <v>127</v>
      </c>
      <c r="C167" s="76" t="s">
        <v>33</v>
      </c>
      <c r="D167" s="76" t="s">
        <v>255</v>
      </c>
      <c r="E167" s="76" t="s">
        <v>34</v>
      </c>
      <c r="F167" s="77">
        <v>43330</v>
      </c>
      <c r="G167" s="77">
        <v>43368</v>
      </c>
      <c r="H167" s="81">
        <v>125328.12754278572</v>
      </c>
    </row>
    <row r="168" spans="2:8" ht="51.95" customHeight="1" x14ac:dyDescent="0.3">
      <c r="B168" s="41">
        <v>128</v>
      </c>
      <c r="C168" s="76" t="s">
        <v>33</v>
      </c>
      <c r="D168" s="76" t="s">
        <v>256</v>
      </c>
      <c r="E168" s="76" t="s">
        <v>34</v>
      </c>
      <c r="F168" s="77">
        <v>43200</v>
      </c>
      <c r="G168" s="77">
        <v>43354</v>
      </c>
      <c r="H168" s="81">
        <v>704896.46130384319</v>
      </c>
    </row>
    <row r="169" spans="2:8" ht="51.95" customHeight="1" x14ac:dyDescent="0.3">
      <c r="B169" s="41">
        <v>129</v>
      </c>
      <c r="C169" s="76" t="s">
        <v>33</v>
      </c>
      <c r="D169" s="76" t="s">
        <v>257</v>
      </c>
      <c r="E169" s="76" t="s">
        <v>34</v>
      </c>
      <c r="F169" s="77">
        <v>43327</v>
      </c>
      <c r="G169" s="77">
        <v>43372</v>
      </c>
      <c r="H169" s="81">
        <v>130722.37424566269</v>
      </c>
    </row>
    <row r="170" spans="2:8" ht="51.95" customHeight="1" x14ac:dyDescent="0.3">
      <c r="B170" s="41">
        <v>130</v>
      </c>
      <c r="C170" s="76" t="s">
        <v>33</v>
      </c>
      <c r="D170" s="76" t="s">
        <v>258</v>
      </c>
      <c r="E170" s="76" t="s">
        <v>34</v>
      </c>
      <c r="F170" s="77">
        <v>43240</v>
      </c>
      <c r="G170" s="77">
        <v>43276</v>
      </c>
      <c r="H170" s="81">
        <v>295806.36702744657</v>
      </c>
    </row>
    <row r="171" spans="2:8" ht="51.95" customHeight="1" x14ac:dyDescent="0.3">
      <c r="B171" s="41">
        <v>131</v>
      </c>
      <c r="C171" s="76" t="s">
        <v>33</v>
      </c>
      <c r="D171" s="76" t="s">
        <v>259</v>
      </c>
      <c r="E171" s="76" t="s">
        <v>34</v>
      </c>
      <c r="F171" s="77">
        <v>43235</v>
      </c>
      <c r="G171" s="77">
        <v>43281</v>
      </c>
      <c r="H171" s="81">
        <v>162945.4128951506</v>
      </c>
    </row>
    <row r="172" spans="2:8" ht="51.95" customHeight="1" x14ac:dyDescent="0.3">
      <c r="B172" s="41">
        <v>132</v>
      </c>
      <c r="C172" s="76" t="s">
        <v>33</v>
      </c>
      <c r="D172" s="76" t="s">
        <v>260</v>
      </c>
      <c r="E172" s="76" t="s">
        <v>34</v>
      </c>
      <c r="F172" s="77">
        <v>43245</v>
      </c>
      <c r="G172" s="77">
        <v>43283</v>
      </c>
      <c r="H172" s="81">
        <v>82507.743244928512</v>
      </c>
    </row>
    <row r="173" spans="2:8" ht="51.95" customHeight="1" x14ac:dyDescent="0.3">
      <c r="B173" s="41">
        <v>133</v>
      </c>
      <c r="C173" s="76" t="s">
        <v>33</v>
      </c>
      <c r="D173" s="76" t="s">
        <v>261</v>
      </c>
      <c r="E173" s="76" t="s">
        <v>34</v>
      </c>
      <c r="F173" s="77">
        <v>43245</v>
      </c>
      <c r="G173" s="77">
        <v>43289</v>
      </c>
      <c r="H173" s="81">
        <v>226173.3158140626</v>
      </c>
    </row>
    <row r="174" spans="2:8" ht="51.95" customHeight="1" x14ac:dyDescent="0.3">
      <c r="B174" s="41">
        <v>134</v>
      </c>
      <c r="C174" s="76" t="s">
        <v>33</v>
      </c>
      <c r="D174" s="76" t="s">
        <v>262</v>
      </c>
      <c r="E174" s="76" t="s">
        <v>34</v>
      </c>
      <c r="F174" s="77">
        <v>43282</v>
      </c>
      <c r="G174" s="77">
        <v>43305</v>
      </c>
      <c r="H174" s="81">
        <v>235766.44588513952</v>
      </c>
    </row>
    <row r="175" spans="2:8" ht="51.95" customHeight="1" x14ac:dyDescent="0.3">
      <c r="B175" s="41">
        <v>135</v>
      </c>
      <c r="C175" s="76" t="s">
        <v>33</v>
      </c>
      <c r="D175" s="76" t="s">
        <v>263</v>
      </c>
      <c r="E175" s="76" t="s">
        <v>34</v>
      </c>
      <c r="F175" s="77">
        <v>43205</v>
      </c>
      <c r="G175" s="77">
        <v>43243</v>
      </c>
      <c r="H175" s="81">
        <v>421977.39047250047</v>
      </c>
    </row>
    <row r="176" spans="2:8" ht="51.95" customHeight="1" x14ac:dyDescent="0.3">
      <c r="B176" s="41">
        <v>136</v>
      </c>
      <c r="C176" s="76" t="s">
        <v>33</v>
      </c>
      <c r="D176" s="76" t="s">
        <v>264</v>
      </c>
      <c r="E176" s="76" t="s">
        <v>34</v>
      </c>
      <c r="F176" s="77">
        <v>43162</v>
      </c>
      <c r="G176" s="77">
        <v>43196</v>
      </c>
      <c r="H176" s="81">
        <v>459516.59355212189</v>
      </c>
    </row>
    <row r="177" spans="2:8" ht="51.95" customHeight="1" x14ac:dyDescent="0.3">
      <c r="B177" s="41">
        <v>137</v>
      </c>
      <c r="C177" s="76" t="s">
        <v>33</v>
      </c>
      <c r="D177" s="76" t="s">
        <v>265</v>
      </c>
      <c r="E177" s="76" t="s">
        <v>34</v>
      </c>
      <c r="F177" s="77">
        <v>43244</v>
      </c>
      <c r="G177" s="77">
        <v>43279</v>
      </c>
      <c r="H177" s="81">
        <v>627977.78659077547</v>
      </c>
    </row>
    <row r="178" spans="2:8" ht="51.95" customHeight="1" x14ac:dyDescent="0.3">
      <c r="B178" s="41">
        <v>138</v>
      </c>
      <c r="C178" s="76" t="s">
        <v>33</v>
      </c>
      <c r="D178" s="76" t="s">
        <v>266</v>
      </c>
      <c r="E178" s="76" t="s">
        <v>34</v>
      </c>
      <c r="F178" s="77">
        <v>43219</v>
      </c>
      <c r="G178" s="77">
        <v>43257</v>
      </c>
      <c r="H178" s="81">
        <v>812792.21522925922</v>
      </c>
    </row>
    <row r="179" spans="2:8" ht="51.95" customHeight="1" x14ac:dyDescent="0.3">
      <c r="B179" s="41">
        <v>139</v>
      </c>
      <c r="C179" s="76" t="s">
        <v>33</v>
      </c>
      <c r="D179" s="76" t="s">
        <v>267</v>
      </c>
      <c r="E179" s="76" t="s">
        <v>34</v>
      </c>
      <c r="F179" s="77">
        <v>43221</v>
      </c>
      <c r="G179" s="77">
        <v>43288</v>
      </c>
      <c r="H179" s="81">
        <v>446840.32524550258</v>
      </c>
    </row>
    <row r="180" spans="2:8" ht="51.95" customHeight="1" x14ac:dyDescent="0.3">
      <c r="B180" s="41">
        <v>140</v>
      </c>
      <c r="C180" s="76" t="s">
        <v>33</v>
      </c>
      <c r="D180" s="76" t="s">
        <v>268</v>
      </c>
      <c r="E180" s="76" t="s">
        <v>34</v>
      </c>
      <c r="F180" s="77">
        <v>43246</v>
      </c>
      <c r="G180" s="77">
        <v>43270</v>
      </c>
      <c r="H180" s="81">
        <v>394159.4882399491</v>
      </c>
    </row>
    <row r="181" spans="2:8" ht="51.95" customHeight="1" x14ac:dyDescent="0.3">
      <c r="B181" s="41">
        <v>141</v>
      </c>
      <c r="C181" s="76" t="s">
        <v>33</v>
      </c>
      <c r="D181" s="76" t="s">
        <v>269</v>
      </c>
      <c r="E181" s="76" t="s">
        <v>34</v>
      </c>
      <c r="F181" s="77">
        <v>43292</v>
      </c>
      <c r="G181" s="77">
        <v>43313</v>
      </c>
      <c r="H181" s="81">
        <v>266166.21414898062</v>
      </c>
    </row>
    <row r="182" spans="2:8" ht="51.95" customHeight="1" x14ac:dyDescent="0.3">
      <c r="B182" s="41">
        <v>142</v>
      </c>
      <c r="C182" s="76" t="s">
        <v>33</v>
      </c>
      <c r="D182" s="76" t="s">
        <v>270</v>
      </c>
      <c r="E182" s="76" t="s">
        <v>34</v>
      </c>
      <c r="F182" s="77">
        <v>43271</v>
      </c>
      <c r="G182" s="77">
        <v>43291</v>
      </c>
      <c r="H182" s="81">
        <v>408162.28928112122</v>
      </c>
    </row>
    <row r="183" spans="2:8" ht="51.95" customHeight="1" x14ac:dyDescent="0.3">
      <c r="B183" s="41">
        <v>143</v>
      </c>
      <c r="C183" s="76" t="s">
        <v>33</v>
      </c>
      <c r="D183" s="76" t="s">
        <v>271</v>
      </c>
      <c r="E183" s="76" t="s">
        <v>34</v>
      </c>
      <c r="F183" s="77">
        <v>43221</v>
      </c>
      <c r="G183" s="77">
        <v>43373</v>
      </c>
      <c r="H183" s="81">
        <v>104324.80905738503</v>
      </c>
    </row>
    <row r="184" spans="2:8" ht="51.95" customHeight="1" x14ac:dyDescent="0.3">
      <c r="B184" s="41">
        <v>144</v>
      </c>
      <c r="C184" s="76" t="s">
        <v>33</v>
      </c>
      <c r="D184" s="76" t="s">
        <v>272</v>
      </c>
      <c r="E184" s="76" t="s">
        <v>34</v>
      </c>
      <c r="F184" s="77">
        <v>43221</v>
      </c>
      <c r="G184" s="77">
        <v>43373</v>
      </c>
      <c r="H184" s="81">
        <v>105953.55112614999</v>
      </c>
    </row>
    <row r="185" spans="2:8" ht="51.95" customHeight="1" x14ac:dyDescent="0.3">
      <c r="B185" s="41">
        <v>145</v>
      </c>
      <c r="C185" s="76" t="s">
        <v>33</v>
      </c>
      <c r="D185" s="76" t="s">
        <v>273</v>
      </c>
      <c r="E185" s="76" t="s">
        <v>34</v>
      </c>
      <c r="F185" s="77">
        <v>43195</v>
      </c>
      <c r="G185" s="77">
        <v>43217</v>
      </c>
      <c r="H185" s="81">
        <v>378825.33615922806</v>
      </c>
    </row>
    <row r="186" spans="2:8" ht="51.95" customHeight="1" x14ac:dyDescent="0.3">
      <c r="B186" s="41">
        <v>146</v>
      </c>
      <c r="C186" s="76" t="s">
        <v>33</v>
      </c>
      <c r="D186" s="76" t="s">
        <v>274</v>
      </c>
      <c r="E186" s="76" t="s">
        <v>34</v>
      </c>
      <c r="F186" s="77">
        <v>43169</v>
      </c>
      <c r="G186" s="77">
        <v>43184</v>
      </c>
      <c r="H186" s="81">
        <v>771213.76751999976</v>
      </c>
    </row>
    <row r="187" spans="2:8" ht="51.95" customHeight="1" x14ac:dyDescent="0.3">
      <c r="B187" s="41">
        <v>147</v>
      </c>
      <c r="C187" s="76" t="s">
        <v>33</v>
      </c>
      <c r="D187" s="76" t="s">
        <v>275</v>
      </c>
      <c r="E187" s="76" t="s">
        <v>34</v>
      </c>
      <c r="F187" s="77">
        <v>43286</v>
      </c>
      <c r="G187" s="77">
        <v>43327</v>
      </c>
      <c r="H187" s="81">
        <v>726842.99837100017</v>
      </c>
    </row>
    <row r="188" spans="2:8" ht="51.95" customHeight="1" x14ac:dyDescent="0.3">
      <c r="B188" s="41">
        <v>148</v>
      </c>
      <c r="C188" s="76" t="s">
        <v>33</v>
      </c>
      <c r="D188" s="76" t="s">
        <v>276</v>
      </c>
      <c r="E188" s="76" t="s">
        <v>34</v>
      </c>
      <c r="F188" s="77">
        <v>43141</v>
      </c>
      <c r="G188" s="77">
        <v>43205</v>
      </c>
      <c r="H188" s="81">
        <v>436596.96414469788</v>
      </c>
    </row>
    <row r="189" spans="2:8" ht="51.95" customHeight="1" x14ac:dyDescent="0.3">
      <c r="B189" s="41">
        <v>149</v>
      </c>
      <c r="C189" s="76" t="s">
        <v>33</v>
      </c>
      <c r="D189" s="76" t="s">
        <v>277</v>
      </c>
      <c r="E189" s="76" t="s">
        <v>34</v>
      </c>
      <c r="F189" s="77">
        <v>43291</v>
      </c>
      <c r="G189" s="77">
        <v>43311</v>
      </c>
      <c r="H189" s="81">
        <v>175246.73155903202</v>
      </c>
    </row>
    <row r="190" spans="2:8" ht="51.95" customHeight="1" x14ac:dyDescent="0.3">
      <c r="B190" s="41">
        <v>150</v>
      </c>
      <c r="C190" s="76" t="s">
        <v>33</v>
      </c>
      <c r="D190" s="76" t="s">
        <v>278</v>
      </c>
      <c r="E190" s="76" t="s">
        <v>34</v>
      </c>
      <c r="F190" s="77">
        <v>43271</v>
      </c>
      <c r="G190" s="77">
        <v>43273</v>
      </c>
      <c r="H190" s="81">
        <v>22320.672647909996</v>
      </c>
    </row>
    <row r="191" spans="2:8" ht="51.95" customHeight="1" x14ac:dyDescent="0.3">
      <c r="B191" s="41">
        <v>151</v>
      </c>
      <c r="C191" s="76" t="s">
        <v>33</v>
      </c>
      <c r="D191" s="76" t="s">
        <v>279</v>
      </c>
      <c r="E191" s="76" t="s">
        <v>34</v>
      </c>
      <c r="F191" s="77">
        <v>43358</v>
      </c>
      <c r="G191" s="77">
        <v>43393</v>
      </c>
      <c r="H191" s="81">
        <v>906152.90085600002</v>
      </c>
    </row>
    <row r="192" spans="2:8" ht="51.95" customHeight="1" x14ac:dyDescent="0.3">
      <c r="B192" s="41">
        <v>152</v>
      </c>
      <c r="C192" s="76" t="s">
        <v>33</v>
      </c>
      <c r="D192" s="76" t="s">
        <v>280</v>
      </c>
      <c r="E192" s="76" t="s">
        <v>34</v>
      </c>
      <c r="F192" s="77">
        <v>43169</v>
      </c>
      <c r="G192" s="77">
        <v>43193</v>
      </c>
      <c r="H192" s="81">
        <v>290686.05962071201</v>
      </c>
    </row>
    <row r="193" spans="2:8" ht="51.95" customHeight="1" x14ac:dyDescent="0.3">
      <c r="B193" s="41">
        <v>153</v>
      </c>
      <c r="C193" s="76" t="s">
        <v>33</v>
      </c>
      <c r="D193" s="76" t="s">
        <v>281</v>
      </c>
      <c r="E193" s="76" t="s">
        <v>34</v>
      </c>
      <c r="F193" s="77">
        <v>43301</v>
      </c>
      <c r="G193" s="77">
        <v>43332</v>
      </c>
      <c r="H193" s="81">
        <v>932683.14068999968</v>
      </c>
    </row>
    <row r="194" spans="2:8" ht="51.95" customHeight="1" x14ac:dyDescent="0.3">
      <c r="B194" s="41">
        <v>154</v>
      </c>
      <c r="C194" s="76" t="s">
        <v>33</v>
      </c>
      <c r="D194" s="76" t="s">
        <v>282</v>
      </c>
      <c r="E194" s="76" t="s">
        <v>34</v>
      </c>
      <c r="F194" s="77">
        <v>43253</v>
      </c>
      <c r="G194" s="77">
        <v>43193</v>
      </c>
      <c r="H194" s="81">
        <v>430520.59849743987</v>
      </c>
    </row>
    <row r="195" spans="2:8" ht="51.95" customHeight="1" x14ac:dyDescent="0.3">
      <c r="B195" s="41">
        <v>155</v>
      </c>
      <c r="C195" s="76" t="s">
        <v>33</v>
      </c>
      <c r="D195" s="76" t="s">
        <v>283</v>
      </c>
      <c r="E195" s="76" t="s">
        <v>34</v>
      </c>
      <c r="F195" s="77">
        <v>43194</v>
      </c>
      <c r="G195" s="77">
        <v>43273</v>
      </c>
      <c r="H195" s="81">
        <v>830217.33646256512</v>
      </c>
    </row>
    <row r="196" spans="2:8" ht="51.95" customHeight="1" x14ac:dyDescent="0.3">
      <c r="B196" s="41">
        <v>156</v>
      </c>
      <c r="C196" s="76" t="s">
        <v>33</v>
      </c>
      <c r="D196" s="76" t="s">
        <v>284</v>
      </c>
      <c r="E196" s="76" t="s">
        <v>34</v>
      </c>
      <c r="F196" s="77">
        <v>43282</v>
      </c>
      <c r="G196" s="77">
        <v>43332</v>
      </c>
      <c r="H196" s="81">
        <v>746733.70246202976</v>
      </c>
    </row>
    <row r="197" spans="2:8" ht="51.95" customHeight="1" x14ac:dyDescent="0.3">
      <c r="B197" s="41">
        <v>157</v>
      </c>
      <c r="C197" s="76" t="s">
        <v>33</v>
      </c>
      <c r="D197" s="76" t="s">
        <v>285</v>
      </c>
      <c r="E197" s="76" t="s">
        <v>34</v>
      </c>
      <c r="F197" s="77">
        <v>43170</v>
      </c>
      <c r="G197" s="77">
        <v>43193</v>
      </c>
      <c r="H197" s="81">
        <v>1322673.2198751159</v>
      </c>
    </row>
    <row r="198" spans="2:8" ht="51.95" customHeight="1" x14ac:dyDescent="0.3">
      <c r="B198" s="41">
        <v>158</v>
      </c>
      <c r="C198" s="76" t="s">
        <v>33</v>
      </c>
      <c r="D198" s="76" t="s">
        <v>286</v>
      </c>
      <c r="E198" s="76" t="s">
        <v>34</v>
      </c>
      <c r="F198" s="77">
        <v>43393</v>
      </c>
      <c r="G198" s="77">
        <v>43400</v>
      </c>
      <c r="H198" s="81">
        <v>51360.267191505111</v>
      </c>
    </row>
    <row r="199" spans="2:8" ht="51.95" customHeight="1" x14ac:dyDescent="0.3">
      <c r="B199" s="41">
        <v>159</v>
      </c>
      <c r="C199" s="76" t="s">
        <v>33</v>
      </c>
      <c r="D199" s="76" t="s">
        <v>287</v>
      </c>
      <c r="E199" s="76" t="s">
        <v>34</v>
      </c>
      <c r="F199" s="77">
        <v>43174</v>
      </c>
      <c r="G199" s="77">
        <v>43193</v>
      </c>
      <c r="H199" s="81">
        <v>658211.74073719746</v>
      </c>
    </row>
    <row r="200" spans="2:8" ht="51.95" customHeight="1" x14ac:dyDescent="0.3">
      <c r="B200" s="41">
        <v>160</v>
      </c>
      <c r="C200" s="76" t="s">
        <v>33</v>
      </c>
      <c r="D200" s="76" t="s">
        <v>288</v>
      </c>
      <c r="E200" s="76" t="s">
        <v>34</v>
      </c>
      <c r="F200" s="77">
        <v>42309</v>
      </c>
      <c r="G200" s="77">
        <v>43410</v>
      </c>
      <c r="H200" s="81">
        <v>8622.806700000001</v>
      </c>
    </row>
    <row r="201" spans="2:8" ht="51.95" customHeight="1" x14ac:dyDescent="0.3">
      <c r="B201" s="41">
        <v>161</v>
      </c>
      <c r="C201" s="76" t="s">
        <v>33</v>
      </c>
      <c r="D201" s="76" t="s">
        <v>120</v>
      </c>
      <c r="E201" s="76" t="s">
        <v>34</v>
      </c>
      <c r="F201" s="77">
        <v>43628</v>
      </c>
      <c r="G201" s="77">
        <v>43710</v>
      </c>
      <c r="H201" s="78">
        <v>567114.46285999997</v>
      </c>
    </row>
    <row r="202" spans="2:8" ht="51.95" customHeight="1" x14ac:dyDescent="0.3">
      <c r="B202" s="41">
        <v>162</v>
      </c>
      <c r="C202" s="76" t="s">
        <v>33</v>
      </c>
      <c r="D202" s="76" t="s">
        <v>119</v>
      </c>
      <c r="E202" s="76" t="s">
        <v>34</v>
      </c>
      <c r="F202" s="77">
        <v>43635</v>
      </c>
      <c r="G202" s="77">
        <v>43706</v>
      </c>
      <c r="H202" s="78">
        <v>452291.03819999995</v>
      </c>
    </row>
    <row r="203" spans="2:8" ht="51.95" customHeight="1" x14ac:dyDescent="0.3">
      <c r="B203" s="41">
        <v>163</v>
      </c>
      <c r="C203" s="86" t="s">
        <v>104</v>
      </c>
      <c r="D203" s="86" t="s">
        <v>296</v>
      </c>
      <c r="E203" s="85" t="s">
        <v>35</v>
      </c>
      <c r="F203" s="47">
        <v>41791</v>
      </c>
      <c r="G203" s="47">
        <v>43713</v>
      </c>
      <c r="H203" s="78">
        <v>491860000</v>
      </c>
    </row>
    <row r="204" spans="2:8" ht="51.95" customHeight="1" x14ac:dyDescent="0.3">
      <c r="B204" s="41">
        <v>164</v>
      </c>
      <c r="C204" s="86" t="s">
        <v>104</v>
      </c>
      <c r="D204" s="86" t="s">
        <v>297</v>
      </c>
      <c r="E204" s="85" t="s">
        <v>35</v>
      </c>
      <c r="F204" s="47">
        <v>41791</v>
      </c>
      <c r="G204" s="47">
        <v>43713</v>
      </c>
      <c r="H204" s="78">
        <v>78914000</v>
      </c>
    </row>
    <row r="205" spans="2:8" ht="51.95" customHeight="1" x14ac:dyDescent="0.3">
      <c r="B205" s="41">
        <v>165</v>
      </c>
      <c r="C205" s="86" t="s">
        <v>104</v>
      </c>
      <c r="D205" s="86" t="s">
        <v>298</v>
      </c>
      <c r="E205" s="85" t="s">
        <v>35</v>
      </c>
      <c r="F205" s="47">
        <v>41791</v>
      </c>
      <c r="G205" s="47">
        <v>43713</v>
      </c>
      <c r="H205" s="78">
        <v>20040000</v>
      </c>
    </row>
    <row r="206" spans="2:8" ht="51.95" customHeight="1" x14ac:dyDescent="0.3">
      <c r="B206" s="41">
        <v>166</v>
      </c>
      <c r="C206" s="86" t="s">
        <v>104</v>
      </c>
      <c r="D206" s="86" t="s">
        <v>299</v>
      </c>
      <c r="E206" s="85" t="s">
        <v>35</v>
      </c>
      <c r="F206" s="47">
        <v>41791</v>
      </c>
      <c r="G206" s="47">
        <v>43713</v>
      </c>
      <c r="H206" s="78">
        <v>111648000</v>
      </c>
    </row>
    <row r="207" spans="2:8" ht="51.95" customHeight="1" x14ac:dyDescent="0.3">
      <c r="B207" s="41">
        <v>167</v>
      </c>
      <c r="C207" s="86" t="s">
        <v>104</v>
      </c>
      <c r="D207" s="86" t="s">
        <v>300</v>
      </c>
      <c r="E207" s="85" t="s">
        <v>35</v>
      </c>
      <c r="F207" s="47">
        <v>41791</v>
      </c>
      <c r="G207" s="47">
        <v>43713</v>
      </c>
      <c r="H207" s="78">
        <v>91000000</v>
      </c>
    </row>
    <row r="208" spans="2:8" ht="51.95" customHeight="1" x14ac:dyDescent="0.3">
      <c r="B208" s="41">
        <v>168</v>
      </c>
      <c r="C208" s="86" t="s">
        <v>104</v>
      </c>
      <c r="D208" s="86" t="s">
        <v>301</v>
      </c>
      <c r="E208" s="85" t="s">
        <v>35</v>
      </c>
      <c r="F208" s="47">
        <v>41791</v>
      </c>
      <c r="G208" s="47">
        <v>43713</v>
      </c>
      <c r="H208" s="78">
        <v>100000000</v>
      </c>
    </row>
    <row r="209" spans="2:8" ht="51.95" customHeight="1" x14ac:dyDescent="0.3">
      <c r="B209" s="41">
        <v>169</v>
      </c>
      <c r="C209" s="86" t="s">
        <v>104</v>
      </c>
      <c r="D209" s="86" t="s">
        <v>101</v>
      </c>
      <c r="E209" s="85" t="s">
        <v>35</v>
      </c>
      <c r="F209" s="47">
        <v>42902</v>
      </c>
      <c r="G209" s="47">
        <v>43300</v>
      </c>
      <c r="H209" s="78">
        <v>15066035.779999999</v>
      </c>
    </row>
    <row r="210" spans="2:8" ht="51.95" customHeight="1" x14ac:dyDescent="0.3">
      <c r="B210" s="41">
        <v>170</v>
      </c>
      <c r="C210" s="86" t="s">
        <v>104</v>
      </c>
      <c r="D210" s="86" t="s">
        <v>102</v>
      </c>
      <c r="E210" s="85" t="s">
        <v>35</v>
      </c>
      <c r="F210" s="47">
        <v>42992</v>
      </c>
      <c r="G210" s="47">
        <v>43521</v>
      </c>
      <c r="H210" s="78">
        <v>9841010.2300000004</v>
      </c>
    </row>
    <row r="211" spans="2:8" ht="51.95" customHeight="1" x14ac:dyDescent="0.3">
      <c r="B211" s="41">
        <v>171</v>
      </c>
      <c r="C211" s="86" t="s">
        <v>104</v>
      </c>
      <c r="D211" s="86" t="s">
        <v>103</v>
      </c>
      <c r="E211" s="85" t="s">
        <v>35</v>
      </c>
      <c r="F211" s="47">
        <v>43500</v>
      </c>
      <c r="G211" s="47">
        <v>43671</v>
      </c>
      <c r="H211" s="78">
        <v>1980000</v>
      </c>
    </row>
    <row r="212" spans="2:8" ht="51.95" customHeight="1" x14ac:dyDescent="0.3">
      <c r="B212" s="41">
        <v>172</v>
      </c>
      <c r="C212" s="86" t="s">
        <v>104</v>
      </c>
      <c r="D212" s="86" t="s">
        <v>302</v>
      </c>
      <c r="E212" s="85" t="s">
        <v>35</v>
      </c>
      <c r="F212" s="47">
        <v>42905</v>
      </c>
      <c r="G212" s="47">
        <v>43675</v>
      </c>
      <c r="H212" s="78">
        <v>5763120</v>
      </c>
    </row>
    <row r="213" spans="2:8" ht="51.95" customHeight="1" x14ac:dyDescent="0.3">
      <c r="B213" s="41">
        <v>173</v>
      </c>
      <c r="C213" s="86" t="s">
        <v>104</v>
      </c>
      <c r="D213" s="86" t="s">
        <v>303</v>
      </c>
      <c r="E213" s="85" t="s">
        <v>35</v>
      </c>
      <c r="F213" s="47">
        <v>43031</v>
      </c>
      <c r="G213" s="47">
        <v>43558</v>
      </c>
      <c r="H213" s="78">
        <v>5141129.8099999996</v>
      </c>
    </row>
    <row r="214" spans="2:8" ht="51.95" customHeight="1" x14ac:dyDescent="0.3">
      <c r="B214" s="41">
        <v>174</v>
      </c>
      <c r="C214" s="86" t="s">
        <v>104</v>
      </c>
      <c r="D214" s="86" t="s">
        <v>304</v>
      </c>
      <c r="E214" s="85" t="s">
        <v>35</v>
      </c>
      <c r="F214" s="47">
        <v>43045</v>
      </c>
      <c r="G214" s="47">
        <v>43463</v>
      </c>
      <c r="H214" s="78">
        <v>12026782.25</v>
      </c>
    </row>
    <row r="215" spans="2:8" ht="51.95" customHeight="1" x14ac:dyDescent="0.3">
      <c r="B215" s="41">
        <v>175</v>
      </c>
      <c r="C215" s="80" t="s">
        <v>104</v>
      </c>
      <c r="D215" s="86" t="s">
        <v>305</v>
      </c>
      <c r="E215" s="85" t="s">
        <v>35</v>
      </c>
      <c r="F215" s="47">
        <v>43171</v>
      </c>
      <c r="G215" s="47">
        <v>43460</v>
      </c>
      <c r="H215" s="78">
        <v>2561038.09</v>
      </c>
    </row>
    <row r="216" spans="2:8" ht="51.95" customHeight="1" x14ac:dyDescent="0.3">
      <c r="B216" s="41">
        <v>176</v>
      </c>
      <c r="C216" s="80" t="s">
        <v>104</v>
      </c>
      <c r="D216" s="86" t="s">
        <v>306</v>
      </c>
      <c r="E216" s="85" t="s">
        <v>35</v>
      </c>
      <c r="F216" s="47">
        <v>43203</v>
      </c>
      <c r="G216" s="47">
        <v>43442</v>
      </c>
      <c r="H216" s="78">
        <v>3819384.27</v>
      </c>
    </row>
    <row r="217" spans="2:8" ht="51.95" customHeight="1" x14ac:dyDescent="0.3">
      <c r="B217" s="41">
        <v>177</v>
      </c>
      <c r="C217" s="80" t="s">
        <v>104</v>
      </c>
      <c r="D217" s="86" t="s">
        <v>307</v>
      </c>
      <c r="E217" s="85" t="s">
        <v>35</v>
      </c>
      <c r="F217" s="47">
        <v>43304</v>
      </c>
      <c r="G217" s="47">
        <v>43593</v>
      </c>
      <c r="H217" s="78">
        <v>673013</v>
      </c>
    </row>
    <row r="218" spans="2:8" ht="51.95" customHeight="1" x14ac:dyDescent="0.3">
      <c r="B218" s="41">
        <v>178</v>
      </c>
      <c r="C218" s="80" t="s">
        <v>104</v>
      </c>
      <c r="D218" s="86" t="s">
        <v>308</v>
      </c>
      <c r="E218" s="85" t="s">
        <v>35</v>
      </c>
      <c r="F218" s="47">
        <v>43286</v>
      </c>
      <c r="G218" s="47">
        <v>43484</v>
      </c>
      <c r="H218" s="78">
        <v>619941.43999999994</v>
      </c>
    </row>
    <row r="219" spans="2:8" ht="51.95" customHeight="1" x14ac:dyDescent="0.3">
      <c r="B219" s="41">
        <v>179</v>
      </c>
      <c r="C219" s="80" t="s">
        <v>104</v>
      </c>
      <c r="D219" s="86" t="s">
        <v>309</v>
      </c>
      <c r="E219" s="85" t="s">
        <v>35</v>
      </c>
      <c r="F219" s="47">
        <v>43315</v>
      </c>
      <c r="G219" s="47">
        <v>43584</v>
      </c>
      <c r="H219" s="78">
        <v>1945437.44</v>
      </c>
    </row>
    <row r="220" spans="2:8" ht="51.95" customHeight="1" x14ac:dyDescent="0.3">
      <c r="B220" s="41">
        <v>180</v>
      </c>
      <c r="C220" s="80" t="s">
        <v>104</v>
      </c>
      <c r="D220" s="86" t="s">
        <v>310</v>
      </c>
      <c r="E220" s="85" t="s">
        <v>35</v>
      </c>
      <c r="F220" s="47">
        <v>43416</v>
      </c>
      <c r="G220" s="47">
        <v>43490</v>
      </c>
      <c r="H220" s="78">
        <v>1145975.81</v>
      </c>
    </row>
    <row r="221" spans="2:8" ht="51.95" customHeight="1" x14ac:dyDescent="0.3">
      <c r="B221" s="41">
        <v>181</v>
      </c>
      <c r="C221" s="80" t="s">
        <v>104</v>
      </c>
      <c r="D221" s="86" t="s">
        <v>311</v>
      </c>
      <c r="E221" s="85" t="s">
        <v>35</v>
      </c>
      <c r="F221" s="47">
        <v>41791</v>
      </c>
      <c r="G221" s="47">
        <v>43713</v>
      </c>
      <c r="H221" s="78">
        <v>13534246</v>
      </c>
    </row>
    <row r="222" spans="2:8" ht="51.95" customHeight="1" x14ac:dyDescent="0.3">
      <c r="B222" s="41">
        <v>182</v>
      </c>
      <c r="C222" s="80" t="s">
        <v>104</v>
      </c>
      <c r="D222" s="86" t="s">
        <v>312</v>
      </c>
      <c r="E222" s="85" t="s">
        <v>35</v>
      </c>
      <c r="F222" s="47">
        <v>41791</v>
      </c>
      <c r="G222" s="47">
        <v>43713</v>
      </c>
      <c r="H222" s="78">
        <v>30919.99</v>
      </c>
    </row>
    <row r="223" spans="2:8" ht="51.95" customHeight="1" x14ac:dyDescent="0.3">
      <c r="B223" s="41">
        <v>183</v>
      </c>
      <c r="C223" s="80" t="s">
        <v>104</v>
      </c>
      <c r="D223" s="86" t="s">
        <v>313</v>
      </c>
      <c r="E223" s="85" t="s">
        <v>35</v>
      </c>
      <c r="F223" s="47">
        <v>41791</v>
      </c>
      <c r="G223" s="47">
        <v>43713</v>
      </c>
      <c r="H223" s="78">
        <v>365000000</v>
      </c>
    </row>
    <row r="224" spans="2:8" ht="51.95" customHeight="1" x14ac:dyDescent="0.3">
      <c r="B224" s="41">
        <v>184</v>
      </c>
      <c r="C224" s="80" t="s">
        <v>104</v>
      </c>
      <c r="D224" s="86" t="s">
        <v>314</v>
      </c>
      <c r="E224" s="85" t="s">
        <v>35</v>
      </c>
      <c r="F224" s="47">
        <v>41791</v>
      </c>
      <c r="G224" s="47">
        <v>43713</v>
      </c>
      <c r="H224" s="78">
        <v>4245776</v>
      </c>
    </row>
    <row r="225" spans="2:8" ht="51.95" customHeight="1" x14ac:dyDescent="0.3">
      <c r="B225" s="41">
        <v>185</v>
      </c>
      <c r="C225" s="80" t="s">
        <v>104</v>
      </c>
      <c r="D225" s="86" t="s">
        <v>315</v>
      </c>
      <c r="E225" s="85" t="s">
        <v>35</v>
      </c>
      <c r="F225" s="47">
        <v>41791</v>
      </c>
      <c r="G225" s="47">
        <v>43713</v>
      </c>
      <c r="H225" s="78">
        <v>1698452.35</v>
      </c>
    </row>
    <row r="226" spans="2:8" ht="51.95" customHeight="1" x14ac:dyDescent="0.3">
      <c r="B226" s="41">
        <v>186</v>
      </c>
      <c r="C226" s="80" t="s">
        <v>104</v>
      </c>
      <c r="D226" s="86" t="s">
        <v>316</v>
      </c>
      <c r="E226" s="85" t="s">
        <v>35</v>
      </c>
      <c r="F226" s="47">
        <v>41791</v>
      </c>
      <c r="G226" s="47">
        <v>43713</v>
      </c>
      <c r="H226" s="78">
        <v>1417568</v>
      </c>
    </row>
    <row r="227" spans="2:8" ht="51.95" customHeight="1" x14ac:dyDescent="0.3">
      <c r="B227" s="41">
        <v>187</v>
      </c>
      <c r="C227" s="80" t="s">
        <v>104</v>
      </c>
      <c r="D227" s="86" t="s">
        <v>317</v>
      </c>
      <c r="E227" s="85" t="s">
        <v>35</v>
      </c>
      <c r="F227" s="47">
        <v>42902</v>
      </c>
      <c r="G227" s="47">
        <v>43300</v>
      </c>
      <c r="H227" s="78">
        <v>5392678</v>
      </c>
    </row>
    <row r="228" spans="2:8" ht="51.95" customHeight="1" x14ac:dyDescent="0.3">
      <c r="B228" s="41">
        <v>188</v>
      </c>
      <c r="C228" s="80" t="s">
        <v>104</v>
      </c>
      <c r="D228" s="86" t="s">
        <v>318</v>
      </c>
      <c r="E228" s="85" t="s">
        <v>35</v>
      </c>
      <c r="F228" s="47">
        <v>42992</v>
      </c>
      <c r="G228" s="47">
        <v>43521</v>
      </c>
      <c r="H228" s="78">
        <v>834636.38</v>
      </c>
    </row>
    <row r="229" spans="2:8" ht="51.95" customHeight="1" x14ac:dyDescent="0.3">
      <c r="B229" s="41">
        <v>189</v>
      </c>
      <c r="C229" s="80" t="s">
        <v>104</v>
      </c>
      <c r="D229" s="86" t="s">
        <v>319</v>
      </c>
      <c r="E229" s="85" t="s">
        <v>35</v>
      </c>
      <c r="F229" s="47">
        <v>43500</v>
      </c>
      <c r="G229" s="47">
        <v>43671</v>
      </c>
      <c r="H229" s="78">
        <v>538978.9</v>
      </c>
    </row>
    <row r="230" spans="2:8" ht="51.95" customHeight="1" x14ac:dyDescent="0.3">
      <c r="B230" s="41">
        <v>190</v>
      </c>
      <c r="C230" s="80" t="s">
        <v>104</v>
      </c>
      <c r="D230" s="86" t="s">
        <v>320</v>
      </c>
      <c r="E230" s="85" t="s">
        <v>35</v>
      </c>
      <c r="F230" s="47">
        <v>42905</v>
      </c>
      <c r="G230" s="47">
        <v>43675</v>
      </c>
      <c r="H230" s="78">
        <v>1076000</v>
      </c>
    </row>
    <row r="231" spans="2:8" ht="51.95" customHeight="1" x14ac:dyDescent="0.3">
      <c r="B231" s="41">
        <v>191</v>
      </c>
      <c r="C231" s="80" t="s">
        <v>104</v>
      </c>
      <c r="D231" s="86" t="s">
        <v>321</v>
      </c>
      <c r="E231" s="85" t="s">
        <v>35</v>
      </c>
      <c r="F231" s="47">
        <v>43031</v>
      </c>
      <c r="G231" s="47">
        <v>43558</v>
      </c>
      <c r="H231" s="78">
        <v>150000</v>
      </c>
    </row>
    <row r="232" spans="2:8" ht="51.95" customHeight="1" x14ac:dyDescent="0.3">
      <c r="B232" s="41">
        <v>192</v>
      </c>
      <c r="C232" s="80" t="s">
        <v>104</v>
      </c>
      <c r="D232" s="86" t="s">
        <v>322</v>
      </c>
      <c r="E232" s="85" t="s">
        <v>35</v>
      </c>
      <c r="F232" s="47">
        <v>43045</v>
      </c>
      <c r="G232" s="47">
        <v>43463</v>
      </c>
      <c r="H232" s="78">
        <v>720761</v>
      </c>
    </row>
    <row r="233" spans="2:8" ht="51.95" customHeight="1" x14ac:dyDescent="0.3">
      <c r="B233" s="41">
        <v>193</v>
      </c>
      <c r="C233" s="80" t="s">
        <v>104</v>
      </c>
      <c r="D233" s="86" t="s">
        <v>323</v>
      </c>
      <c r="E233" s="85" t="s">
        <v>35</v>
      </c>
      <c r="F233" s="47">
        <v>43171</v>
      </c>
      <c r="G233" s="47">
        <v>43460</v>
      </c>
      <c r="H233" s="78">
        <v>383500</v>
      </c>
    </row>
    <row r="234" spans="2:8" ht="51.95" customHeight="1" x14ac:dyDescent="0.3">
      <c r="B234" s="41">
        <v>194</v>
      </c>
      <c r="C234" s="80" t="s">
        <v>104</v>
      </c>
      <c r="D234" s="86" t="s">
        <v>324</v>
      </c>
      <c r="E234" s="85" t="s">
        <v>35</v>
      </c>
      <c r="F234" s="47">
        <v>43203</v>
      </c>
      <c r="G234" s="47">
        <v>43442</v>
      </c>
      <c r="H234" s="78">
        <v>195733.47</v>
      </c>
    </row>
    <row r="235" spans="2:8" ht="51.95" customHeight="1" x14ac:dyDescent="0.3">
      <c r="B235" s="41">
        <v>195</v>
      </c>
      <c r="C235" s="80" t="s">
        <v>104</v>
      </c>
      <c r="D235" s="86" t="s">
        <v>325</v>
      </c>
      <c r="E235" s="85" t="s">
        <v>35</v>
      </c>
      <c r="F235" s="47">
        <v>43304</v>
      </c>
      <c r="G235" s="47">
        <v>43593</v>
      </c>
      <c r="H235" s="78">
        <v>350000</v>
      </c>
    </row>
    <row r="236" spans="2:8" ht="51.95" customHeight="1" x14ac:dyDescent="0.3">
      <c r="B236" s="41">
        <v>196</v>
      </c>
      <c r="C236" s="80" t="s">
        <v>104</v>
      </c>
      <c r="D236" s="86" t="s">
        <v>326</v>
      </c>
      <c r="E236" s="85" t="s">
        <v>35</v>
      </c>
      <c r="F236" s="47">
        <v>43286</v>
      </c>
      <c r="G236" s="47">
        <v>43484</v>
      </c>
      <c r="H236" s="78">
        <v>201886</v>
      </c>
    </row>
    <row r="237" spans="2:8" ht="51.95" customHeight="1" x14ac:dyDescent="0.3">
      <c r="B237" s="41">
        <v>197</v>
      </c>
      <c r="C237" s="80" t="s">
        <v>104</v>
      </c>
      <c r="D237" s="86" t="s">
        <v>327</v>
      </c>
      <c r="E237" s="85" t="s">
        <v>35</v>
      </c>
      <c r="F237" s="47">
        <v>43315</v>
      </c>
      <c r="G237" s="47">
        <v>43584</v>
      </c>
      <c r="H237" s="78">
        <v>1079429.68</v>
      </c>
    </row>
    <row r="238" spans="2:8" ht="51.95" customHeight="1" x14ac:dyDescent="0.3">
      <c r="B238" s="41">
        <v>198</v>
      </c>
      <c r="C238" s="80" t="s">
        <v>104</v>
      </c>
      <c r="D238" s="86" t="s">
        <v>421</v>
      </c>
      <c r="E238" s="85" t="s">
        <v>35</v>
      </c>
      <c r="F238" s="47">
        <v>43416</v>
      </c>
      <c r="G238" s="47">
        <v>43490</v>
      </c>
      <c r="H238" s="78">
        <v>874556.24</v>
      </c>
    </row>
    <row r="239" spans="2:8" ht="51.95" customHeight="1" x14ac:dyDescent="0.3">
      <c r="B239" s="41">
        <v>199</v>
      </c>
      <c r="C239" s="80" t="s">
        <v>104</v>
      </c>
      <c r="D239" s="86" t="s">
        <v>329</v>
      </c>
      <c r="E239" s="85" t="s">
        <v>35</v>
      </c>
      <c r="F239" s="47">
        <v>42835</v>
      </c>
      <c r="G239" s="47">
        <v>43663</v>
      </c>
      <c r="H239" s="78">
        <v>1175290</v>
      </c>
    </row>
    <row r="240" spans="2:8" ht="51.95" customHeight="1" x14ac:dyDescent="0.3">
      <c r="B240" s="41">
        <v>200</v>
      </c>
      <c r="C240" s="80" t="s">
        <v>104</v>
      </c>
      <c r="D240" s="86" t="s">
        <v>330</v>
      </c>
      <c r="E240" s="85" t="s">
        <v>35</v>
      </c>
      <c r="F240" s="47">
        <v>43644</v>
      </c>
      <c r="G240" s="47">
        <v>43695</v>
      </c>
      <c r="H240" s="78">
        <v>244969</v>
      </c>
    </row>
    <row r="241" spans="2:8" ht="51.95" customHeight="1" x14ac:dyDescent="0.3">
      <c r="B241" s="41">
        <v>201</v>
      </c>
      <c r="C241" s="80" t="s">
        <v>104</v>
      </c>
      <c r="D241" s="86" t="s">
        <v>331</v>
      </c>
      <c r="E241" s="85" t="s">
        <v>35</v>
      </c>
      <c r="F241" s="47">
        <v>41900</v>
      </c>
      <c r="G241" s="47">
        <v>43465</v>
      </c>
      <c r="H241" s="78">
        <v>2721670</v>
      </c>
    </row>
    <row r="242" spans="2:8" ht="51.95" customHeight="1" x14ac:dyDescent="0.3">
      <c r="B242" s="41">
        <v>202</v>
      </c>
      <c r="C242" s="80" t="s">
        <v>104</v>
      </c>
      <c r="D242" s="86" t="s">
        <v>332</v>
      </c>
      <c r="E242" s="85" t="s">
        <v>35</v>
      </c>
      <c r="F242" s="47">
        <v>43364</v>
      </c>
      <c r="G242" s="47"/>
      <c r="H242" s="78">
        <v>139873.76</v>
      </c>
    </row>
    <row r="243" spans="2:8" ht="51.95" customHeight="1" x14ac:dyDescent="0.3">
      <c r="B243" s="41">
        <v>203</v>
      </c>
      <c r="C243" s="80" t="s">
        <v>104</v>
      </c>
      <c r="D243" s="86" t="s">
        <v>333</v>
      </c>
      <c r="E243" s="85" t="s">
        <v>35</v>
      </c>
      <c r="F243" s="47" t="s">
        <v>375</v>
      </c>
      <c r="G243" s="47" t="s">
        <v>376</v>
      </c>
      <c r="H243" s="78">
        <v>650000</v>
      </c>
    </row>
    <row r="244" spans="2:8" ht="51.95" customHeight="1" x14ac:dyDescent="0.3">
      <c r="B244" s="41">
        <v>204</v>
      </c>
      <c r="C244" s="80" t="s">
        <v>104</v>
      </c>
      <c r="D244" s="86" t="s">
        <v>334</v>
      </c>
      <c r="E244" s="85" t="s">
        <v>35</v>
      </c>
      <c r="F244" s="47">
        <v>42284</v>
      </c>
      <c r="G244" s="47">
        <v>42502</v>
      </c>
      <c r="H244" s="78">
        <v>2746249</v>
      </c>
    </row>
    <row r="245" spans="2:8" ht="51.95" customHeight="1" x14ac:dyDescent="0.3">
      <c r="B245" s="41">
        <v>205</v>
      </c>
      <c r="C245" s="80" t="s">
        <v>104</v>
      </c>
      <c r="D245" s="86" t="s">
        <v>335</v>
      </c>
      <c r="E245" s="85" t="s">
        <v>35</v>
      </c>
      <c r="F245" s="47">
        <v>42289</v>
      </c>
      <c r="G245" s="47">
        <v>42873</v>
      </c>
      <c r="H245" s="78">
        <v>734126</v>
      </c>
    </row>
    <row r="246" spans="2:8" ht="51.95" customHeight="1" x14ac:dyDescent="0.3">
      <c r="B246" s="41">
        <v>206</v>
      </c>
      <c r="C246" s="80" t="s">
        <v>104</v>
      </c>
      <c r="D246" s="86" t="s">
        <v>336</v>
      </c>
      <c r="E246" s="85" t="s">
        <v>35</v>
      </c>
      <c r="F246" s="47">
        <v>42310</v>
      </c>
      <c r="G246" s="47">
        <v>42641</v>
      </c>
      <c r="H246" s="78">
        <v>2162442</v>
      </c>
    </row>
    <row r="247" spans="2:8" ht="51.95" customHeight="1" x14ac:dyDescent="0.3">
      <c r="B247" s="41">
        <v>207</v>
      </c>
      <c r="C247" s="80" t="s">
        <v>104</v>
      </c>
      <c r="D247" s="86" t="s">
        <v>337</v>
      </c>
      <c r="E247" s="85" t="s">
        <v>35</v>
      </c>
      <c r="F247" s="47">
        <v>42352</v>
      </c>
      <c r="G247" s="47">
        <v>42441</v>
      </c>
      <c r="H247" s="78">
        <v>647501.03</v>
      </c>
    </row>
    <row r="248" spans="2:8" ht="51.95" customHeight="1" x14ac:dyDescent="0.3">
      <c r="B248" s="41">
        <v>208</v>
      </c>
      <c r="C248" s="80" t="s">
        <v>104</v>
      </c>
      <c r="D248" s="86" t="s">
        <v>338</v>
      </c>
      <c r="E248" s="85" t="s">
        <v>35</v>
      </c>
      <c r="F248" s="47">
        <v>42370</v>
      </c>
      <c r="G248" s="47">
        <v>42735</v>
      </c>
      <c r="H248" s="78">
        <v>78067</v>
      </c>
    </row>
    <row r="249" spans="2:8" ht="51.95" customHeight="1" x14ac:dyDescent="0.3">
      <c r="B249" s="41">
        <v>209</v>
      </c>
      <c r="C249" s="80" t="s">
        <v>104</v>
      </c>
      <c r="D249" s="86" t="s">
        <v>339</v>
      </c>
      <c r="E249" s="85" t="s">
        <v>35</v>
      </c>
      <c r="F249" s="47">
        <v>42370</v>
      </c>
      <c r="G249" s="47">
        <v>42735</v>
      </c>
      <c r="H249" s="78">
        <v>315000</v>
      </c>
    </row>
    <row r="250" spans="2:8" ht="51.95" customHeight="1" x14ac:dyDescent="0.3">
      <c r="B250" s="41">
        <v>210</v>
      </c>
      <c r="C250" s="80" t="s">
        <v>104</v>
      </c>
      <c r="D250" s="86" t="s">
        <v>340</v>
      </c>
      <c r="E250" s="85" t="s">
        <v>35</v>
      </c>
      <c r="F250" s="47">
        <v>42391</v>
      </c>
      <c r="G250" s="47">
        <v>42590</v>
      </c>
      <c r="H250" s="78">
        <v>329937.72000000003</v>
      </c>
    </row>
    <row r="251" spans="2:8" ht="51.95" customHeight="1" x14ac:dyDescent="0.3">
      <c r="B251" s="41">
        <v>211</v>
      </c>
      <c r="C251" s="80" t="s">
        <v>104</v>
      </c>
      <c r="D251" s="86" t="s">
        <v>400</v>
      </c>
      <c r="E251" s="85" t="s">
        <v>35</v>
      </c>
      <c r="F251" s="47" t="s">
        <v>377</v>
      </c>
      <c r="G251" s="47" t="s">
        <v>378</v>
      </c>
      <c r="H251" s="78">
        <v>187283.20000000001</v>
      </c>
    </row>
    <row r="252" spans="2:8" ht="51.95" customHeight="1" x14ac:dyDescent="0.3">
      <c r="B252" s="41">
        <v>212</v>
      </c>
      <c r="C252" s="80" t="s">
        <v>104</v>
      </c>
      <c r="D252" s="86" t="s">
        <v>341</v>
      </c>
      <c r="E252" s="85" t="s">
        <v>35</v>
      </c>
      <c r="F252" s="47" t="s">
        <v>379</v>
      </c>
      <c r="G252" s="47" t="s">
        <v>380</v>
      </c>
      <c r="H252" s="78">
        <v>4437512</v>
      </c>
    </row>
    <row r="253" spans="2:8" ht="51.95" customHeight="1" x14ac:dyDescent="0.3">
      <c r="B253" s="41">
        <v>213</v>
      </c>
      <c r="C253" s="80" t="s">
        <v>104</v>
      </c>
      <c r="D253" s="86" t="s">
        <v>342</v>
      </c>
      <c r="E253" s="85" t="s">
        <v>35</v>
      </c>
      <c r="F253" s="47" t="s">
        <v>381</v>
      </c>
      <c r="G253" s="47" t="s">
        <v>382</v>
      </c>
      <c r="H253" s="78">
        <v>8525683</v>
      </c>
    </row>
    <row r="254" spans="2:8" ht="51.95" customHeight="1" x14ac:dyDescent="0.3">
      <c r="B254" s="41">
        <v>214</v>
      </c>
      <c r="C254" s="80" t="s">
        <v>104</v>
      </c>
      <c r="D254" s="86" t="s">
        <v>343</v>
      </c>
      <c r="E254" s="85" t="s">
        <v>35</v>
      </c>
      <c r="F254" s="47">
        <v>42458</v>
      </c>
      <c r="G254" s="47">
        <v>42776</v>
      </c>
      <c r="H254" s="78">
        <v>510940</v>
      </c>
    </row>
    <row r="255" spans="2:8" ht="51.95" customHeight="1" x14ac:dyDescent="0.3">
      <c r="B255" s="41">
        <v>215</v>
      </c>
      <c r="C255" s="80" t="s">
        <v>104</v>
      </c>
      <c r="D255" s="86" t="s">
        <v>399</v>
      </c>
      <c r="E255" s="85" t="s">
        <v>35</v>
      </c>
      <c r="F255" s="47">
        <v>42458</v>
      </c>
      <c r="G255" s="47">
        <v>42747</v>
      </c>
      <c r="H255" s="78">
        <v>12782604.58</v>
      </c>
    </row>
    <row r="256" spans="2:8" ht="51.95" customHeight="1" x14ac:dyDescent="0.3">
      <c r="B256" s="41">
        <v>216</v>
      </c>
      <c r="C256" s="80" t="s">
        <v>104</v>
      </c>
      <c r="D256" s="86" t="s">
        <v>344</v>
      </c>
      <c r="E256" s="85" t="s">
        <v>35</v>
      </c>
      <c r="F256" s="47" t="s">
        <v>383</v>
      </c>
      <c r="G256" s="47" t="s">
        <v>384</v>
      </c>
      <c r="H256" s="78">
        <v>140000</v>
      </c>
    </row>
    <row r="257" spans="2:8" ht="51.95" customHeight="1" x14ac:dyDescent="0.3">
      <c r="B257" s="41">
        <v>217</v>
      </c>
      <c r="C257" s="80" t="s">
        <v>104</v>
      </c>
      <c r="D257" s="86" t="s">
        <v>345</v>
      </c>
      <c r="E257" s="85" t="s">
        <v>35</v>
      </c>
      <c r="F257" s="47">
        <v>42492</v>
      </c>
      <c r="G257" s="47">
        <v>43018</v>
      </c>
      <c r="H257" s="78">
        <v>94500</v>
      </c>
    </row>
    <row r="258" spans="2:8" ht="51.95" customHeight="1" x14ac:dyDescent="0.3">
      <c r="B258" s="41">
        <v>218</v>
      </c>
      <c r="C258" s="80" t="s">
        <v>104</v>
      </c>
      <c r="D258" s="86" t="s">
        <v>346</v>
      </c>
      <c r="E258" s="85" t="s">
        <v>35</v>
      </c>
      <c r="F258" s="47">
        <v>42495</v>
      </c>
      <c r="G258" s="47">
        <v>42527</v>
      </c>
      <c r="H258" s="78">
        <v>747965.8</v>
      </c>
    </row>
    <row r="259" spans="2:8" ht="51.95" customHeight="1" x14ac:dyDescent="0.3">
      <c r="B259" s="41">
        <v>219</v>
      </c>
      <c r="C259" s="80" t="s">
        <v>104</v>
      </c>
      <c r="D259" s="86" t="s">
        <v>347</v>
      </c>
      <c r="E259" s="85" t="s">
        <v>35</v>
      </c>
      <c r="F259" s="47">
        <v>42510</v>
      </c>
      <c r="G259" s="47">
        <v>42726</v>
      </c>
      <c r="H259" s="78">
        <v>435537.39</v>
      </c>
    </row>
    <row r="260" spans="2:8" ht="51.95" customHeight="1" x14ac:dyDescent="0.3">
      <c r="B260" s="41">
        <v>220</v>
      </c>
      <c r="C260" s="80" t="s">
        <v>104</v>
      </c>
      <c r="D260" s="86" t="s">
        <v>348</v>
      </c>
      <c r="E260" s="85" t="s">
        <v>35</v>
      </c>
      <c r="F260" s="47">
        <v>42542</v>
      </c>
      <c r="G260" s="47">
        <v>42748</v>
      </c>
      <c r="H260" s="78">
        <v>365113.05</v>
      </c>
    </row>
    <row r="261" spans="2:8" ht="51.95" customHeight="1" x14ac:dyDescent="0.3">
      <c r="B261" s="41">
        <v>221</v>
      </c>
      <c r="C261" s="80" t="s">
        <v>104</v>
      </c>
      <c r="D261" s="86" t="s">
        <v>398</v>
      </c>
      <c r="E261" s="85" t="s">
        <v>35</v>
      </c>
      <c r="F261" s="47" t="s">
        <v>385</v>
      </c>
      <c r="G261" s="47" t="s">
        <v>386</v>
      </c>
      <c r="H261" s="78">
        <v>364850</v>
      </c>
    </row>
    <row r="262" spans="2:8" ht="51.95" customHeight="1" x14ac:dyDescent="0.3">
      <c r="B262" s="41">
        <v>222</v>
      </c>
      <c r="C262" s="80" t="s">
        <v>104</v>
      </c>
      <c r="D262" s="86" t="s">
        <v>349</v>
      </c>
      <c r="E262" s="85" t="s">
        <v>35</v>
      </c>
      <c r="F262" s="47">
        <v>42551</v>
      </c>
      <c r="G262" s="47">
        <v>43000</v>
      </c>
      <c r="H262" s="78">
        <v>635000</v>
      </c>
    </row>
    <row r="263" spans="2:8" ht="51.95" customHeight="1" x14ac:dyDescent="0.3">
      <c r="B263" s="41">
        <v>223</v>
      </c>
      <c r="C263" s="80" t="s">
        <v>104</v>
      </c>
      <c r="D263" s="86" t="s">
        <v>350</v>
      </c>
      <c r="E263" s="85" t="s">
        <v>35</v>
      </c>
      <c r="F263" s="47">
        <v>42576</v>
      </c>
      <c r="G263" s="47">
        <v>42725</v>
      </c>
      <c r="H263" s="78">
        <v>180000</v>
      </c>
    </row>
    <row r="264" spans="2:8" ht="51.95" customHeight="1" x14ac:dyDescent="0.3">
      <c r="B264" s="41">
        <v>224</v>
      </c>
      <c r="C264" s="80" t="s">
        <v>104</v>
      </c>
      <c r="D264" s="86" t="s">
        <v>351</v>
      </c>
      <c r="E264" s="85" t="s">
        <v>35</v>
      </c>
      <c r="F264" s="47">
        <v>42583</v>
      </c>
      <c r="G264" s="47">
        <v>42801</v>
      </c>
      <c r="H264" s="78">
        <v>352500</v>
      </c>
    </row>
    <row r="265" spans="2:8" ht="51.95" customHeight="1" x14ac:dyDescent="0.3">
      <c r="B265" s="41">
        <v>225</v>
      </c>
      <c r="C265" s="80" t="s">
        <v>104</v>
      </c>
      <c r="D265" s="86" t="s">
        <v>352</v>
      </c>
      <c r="E265" s="85" t="s">
        <v>35</v>
      </c>
      <c r="F265" s="47">
        <v>42587</v>
      </c>
      <c r="G265" s="47">
        <v>42830</v>
      </c>
      <c r="H265" s="78">
        <v>198567.73</v>
      </c>
    </row>
    <row r="266" spans="2:8" ht="51.95" customHeight="1" x14ac:dyDescent="0.3">
      <c r="B266" s="41">
        <v>226</v>
      </c>
      <c r="C266" s="80" t="s">
        <v>104</v>
      </c>
      <c r="D266" s="86" t="s">
        <v>353</v>
      </c>
      <c r="E266" s="85" t="s">
        <v>35</v>
      </c>
      <c r="F266" s="47">
        <v>42590</v>
      </c>
      <c r="G266" s="47">
        <v>42564</v>
      </c>
      <c r="H266" s="78">
        <v>1062000</v>
      </c>
    </row>
    <row r="267" spans="2:8" ht="51.95" customHeight="1" x14ac:dyDescent="0.3">
      <c r="B267" s="41">
        <v>227</v>
      </c>
      <c r="C267" s="80" t="s">
        <v>104</v>
      </c>
      <c r="D267" s="86" t="s">
        <v>354</v>
      </c>
      <c r="E267" s="85" t="s">
        <v>35</v>
      </c>
      <c r="F267" s="47">
        <v>42594</v>
      </c>
      <c r="G267" s="47">
        <v>42830</v>
      </c>
      <c r="H267" s="78">
        <v>52900</v>
      </c>
    </row>
    <row r="268" spans="2:8" ht="51.95" customHeight="1" x14ac:dyDescent="0.3">
      <c r="B268" s="41">
        <v>228</v>
      </c>
      <c r="C268" s="80" t="s">
        <v>104</v>
      </c>
      <c r="D268" s="86" t="s">
        <v>355</v>
      </c>
      <c r="E268" s="85" t="s">
        <v>35</v>
      </c>
      <c r="F268" s="47">
        <v>42643</v>
      </c>
      <c r="G268" s="47">
        <v>42838</v>
      </c>
      <c r="H268" s="78">
        <v>186982.28</v>
      </c>
    </row>
    <row r="269" spans="2:8" ht="51.95" customHeight="1" x14ac:dyDescent="0.3">
      <c r="B269" s="41">
        <v>229</v>
      </c>
      <c r="C269" s="80" t="s">
        <v>104</v>
      </c>
      <c r="D269" s="86" t="s">
        <v>356</v>
      </c>
      <c r="E269" s="85" t="s">
        <v>35</v>
      </c>
      <c r="F269" s="47">
        <v>42705</v>
      </c>
      <c r="G269" s="47">
        <v>42727</v>
      </c>
      <c r="H269" s="78">
        <v>1406864</v>
      </c>
    </row>
    <row r="270" spans="2:8" ht="51.95" customHeight="1" x14ac:dyDescent="0.3">
      <c r="B270" s="41">
        <v>230</v>
      </c>
      <c r="C270" s="80" t="s">
        <v>104</v>
      </c>
      <c r="D270" s="86" t="s">
        <v>357</v>
      </c>
      <c r="E270" s="85" t="s">
        <v>35</v>
      </c>
      <c r="F270" s="47">
        <v>42726</v>
      </c>
      <c r="G270" s="47">
        <v>43005</v>
      </c>
      <c r="H270" s="78">
        <v>224000</v>
      </c>
    </row>
    <row r="271" spans="2:8" ht="51.95" customHeight="1" x14ac:dyDescent="0.3">
      <c r="B271" s="41">
        <v>231</v>
      </c>
      <c r="C271" s="80" t="s">
        <v>104</v>
      </c>
      <c r="D271" s="86" t="s">
        <v>397</v>
      </c>
      <c r="E271" s="85" t="s">
        <v>35</v>
      </c>
      <c r="F271" s="47">
        <v>42732</v>
      </c>
      <c r="G271" s="47">
        <v>42984</v>
      </c>
      <c r="H271" s="78">
        <v>228000</v>
      </c>
    </row>
    <row r="272" spans="2:8" ht="51.95" customHeight="1" x14ac:dyDescent="0.3">
      <c r="B272" s="41">
        <v>232</v>
      </c>
      <c r="C272" s="80" t="s">
        <v>104</v>
      </c>
      <c r="D272" s="86" t="s">
        <v>358</v>
      </c>
      <c r="E272" s="85" t="s">
        <v>35</v>
      </c>
      <c r="F272" s="47">
        <v>43220</v>
      </c>
      <c r="G272" s="47">
        <v>43294</v>
      </c>
      <c r="H272" s="78">
        <v>335372.33999999997</v>
      </c>
    </row>
    <row r="273" spans="2:8" ht="51.95" customHeight="1" x14ac:dyDescent="0.3">
      <c r="B273" s="41">
        <v>233</v>
      </c>
      <c r="C273" s="80" t="s">
        <v>104</v>
      </c>
      <c r="D273" s="86" t="s">
        <v>359</v>
      </c>
      <c r="E273" s="85" t="s">
        <v>35</v>
      </c>
      <c r="F273" s="47">
        <v>42751</v>
      </c>
      <c r="G273" s="47">
        <v>43097</v>
      </c>
      <c r="H273" s="78">
        <v>1116976</v>
      </c>
    </row>
    <row r="274" spans="2:8" ht="51.95" customHeight="1" x14ac:dyDescent="0.3">
      <c r="B274" s="41">
        <v>234</v>
      </c>
      <c r="C274" s="80" t="s">
        <v>104</v>
      </c>
      <c r="D274" s="86" t="s">
        <v>360</v>
      </c>
      <c r="E274" s="85" t="s">
        <v>35</v>
      </c>
      <c r="F274" s="47" t="s">
        <v>387</v>
      </c>
      <c r="G274" s="47" t="s">
        <v>388</v>
      </c>
      <c r="H274" s="78">
        <v>940904</v>
      </c>
    </row>
    <row r="275" spans="2:8" ht="51.95" customHeight="1" x14ac:dyDescent="0.3">
      <c r="B275" s="41">
        <v>235</v>
      </c>
      <c r="C275" s="80" t="s">
        <v>104</v>
      </c>
      <c r="D275" s="86" t="s">
        <v>361</v>
      </c>
      <c r="E275" s="85" t="s">
        <v>35</v>
      </c>
      <c r="F275" s="47">
        <v>42817</v>
      </c>
      <c r="G275" s="47">
        <v>42942</v>
      </c>
      <c r="H275" s="78">
        <v>540047.18000000005</v>
      </c>
    </row>
    <row r="276" spans="2:8" ht="51.95" customHeight="1" x14ac:dyDescent="0.3">
      <c r="B276" s="41">
        <v>236</v>
      </c>
      <c r="C276" s="80" t="s">
        <v>104</v>
      </c>
      <c r="D276" s="86" t="s">
        <v>396</v>
      </c>
      <c r="E276" s="85" t="s">
        <v>35</v>
      </c>
      <c r="F276" s="47">
        <v>42818</v>
      </c>
      <c r="G276" s="47">
        <v>42846</v>
      </c>
      <c r="H276" s="78">
        <v>8767671.4000000004</v>
      </c>
    </row>
    <row r="277" spans="2:8" ht="51.95" customHeight="1" x14ac:dyDescent="0.3">
      <c r="B277" s="41">
        <v>237</v>
      </c>
      <c r="C277" s="80" t="s">
        <v>104</v>
      </c>
      <c r="D277" s="86" t="s">
        <v>362</v>
      </c>
      <c r="E277" s="85" t="s">
        <v>35</v>
      </c>
      <c r="F277" s="47">
        <v>42821</v>
      </c>
      <c r="G277" s="47">
        <v>42930</v>
      </c>
      <c r="H277" s="78">
        <v>977056.67</v>
      </c>
    </row>
    <row r="278" spans="2:8" ht="51.95" customHeight="1" x14ac:dyDescent="0.3">
      <c r="B278" s="41">
        <v>238</v>
      </c>
      <c r="C278" s="80" t="s">
        <v>104</v>
      </c>
      <c r="D278" s="86" t="s">
        <v>395</v>
      </c>
      <c r="E278" s="85" t="s">
        <v>35</v>
      </c>
      <c r="F278" s="47">
        <v>42821</v>
      </c>
      <c r="G278" s="47">
        <v>42910</v>
      </c>
      <c r="H278" s="78">
        <v>2070000</v>
      </c>
    </row>
    <row r="279" spans="2:8" ht="51.95" customHeight="1" x14ac:dyDescent="0.3">
      <c r="B279" s="41">
        <v>239</v>
      </c>
      <c r="C279" s="80" t="s">
        <v>104</v>
      </c>
      <c r="D279" s="86" t="s">
        <v>363</v>
      </c>
      <c r="E279" s="85" t="s">
        <v>35</v>
      </c>
      <c r="F279" s="47">
        <v>42826</v>
      </c>
      <c r="G279" s="47">
        <v>42917</v>
      </c>
      <c r="H279" s="78">
        <v>901976.48</v>
      </c>
    </row>
    <row r="280" spans="2:8" ht="51.95" customHeight="1" x14ac:dyDescent="0.3">
      <c r="B280" s="41">
        <v>240</v>
      </c>
      <c r="C280" s="80" t="s">
        <v>104</v>
      </c>
      <c r="D280" s="86" t="s">
        <v>394</v>
      </c>
      <c r="E280" s="85" t="s">
        <v>35</v>
      </c>
      <c r="F280" s="47">
        <v>42831</v>
      </c>
      <c r="G280" s="47">
        <v>42904</v>
      </c>
      <c r="H280" s="78">
        <v>4476528.7300000004</v>
      </c>
    </row>
    <row r="281" spans="2:8" ht="51.95" customHeight="1" x14ac:dyDescent="0.3">
      <c r="B281" s="41">
        <v>241</v>
      </c>
      <c r="C281" s="80" t="s">
        <v>104</v>
      </c>
      <c r="D281" s="86" t="s">
        <v>393</v>
      </c>
      <c r="E281" s="85" t="s">
        <v>35</v>
      </c>
      <c r="F281" s="47">
        <v>42839</v>
      </c>
      <c r="G281" s="47">
        <v>42898</v>
      </c>
      <c r="H281" s="78">
        <v>213985.91</v>
      </c>
    </row>
    <row r="282" spans="2:8" ht="51.95" customHeight="1" x14ac:dyDescent="0.3">
      <c r="B282" s="41">
        <v>242</v>
      </c>
      <c r="C282" s="80" t="s">
        <v>104</v>
      </c>
      <c r="D282" s="86" t="s">
        <v>364</v>
      </c>
      <c r="E282" s="85" t="s">
        <v>35</v>
      </c>
      <c r="F282" s="47">
        <v>42844</v>
      </c>
      <c r="G282" s="47">
        <v>42869</v>
      </c>
      <c r="H282" s="78">
        <v>3299163.4</v>
      </c>
    </row>
    <row r="283" spans="2:8" ht="51.95" customHeight="1" x14ac:dyDescent="0.3">
      <c r="B283" s="41">
        <v>243</v>
      </c>
      <c r="C283" s="80" t="s">
        <v>104</v>
      </c>
      <c r="D283" s="86" t="s">
        <v>365</v>
      </c>
      <c r="E283" s="85" t="s">
        <v>35</v>
      </c>
      <c r="F283" s="47">
        <v>42851</v>
      </c>
      <c r="G283" s="47">
        <v>42899</v>
      </c>
      <c r="H283" s="78">
        <v>397895.15</v>
      </c>
    </row>
    <row r="284" spans="2:8" ht="51.95" customHeight="1" x14ac:dyDescent="0.3">
      <c r="B284" s="41">
        <v>244</v>
      </c>
      <c r="C284" s="80" t="s">
        <v>104</v>
      </c>
      <c r="D284" s="86" t="s">
        <v>366</v>
      </c>
      <c r="E284" s="85" t="s">
        <v>35</v>
      </c>
      <c r="F284" s="47">
        <v>42857</v>
      </c>
      <c r="G284" s="47">
        <v>43036</v>
      </c>
      <c r="H284" s="78">
        <v>12487728.300000001</v>
      </c>
    </row>
    <row r="285" spans="2:8" ht="51.95" customHeight="1" x14ac:dyDescent="0.3">
      <c r="B285" s="41">
        <v>245</v>
      </c>
      <c r="C285" s="80" t="s">
        <v>104</v>
      </c>
      <c r="D285" s="86" t="s">
        <v>367</v>
      </c>
      <c r="E285" s="85" t="s">
        <v>35</v>
      </c>
      <c r="F285" s="47">
        <v>42863</v>
      </c>
      <c r="G285" s="47">
        <v>42900</v>
      </c>
      <c r="H285" s="78">
        <v>4390865.1500000004</v>
      </c>
    </row>
    <row r="286" spans="2:8" ht="51.95" customHeight="1" x14ac:dyDescent="0.3">
      <c r="B286" s="41">
        <v>246</v>
      </c>
      <c r="C286" s="80" t="s">
        <v>104</v>
      </c>
      <c r="D286" s="86" t="s">
        <v>368</v>
      </c>
      <c r="E286" s="85" t="s">
        <v>35</v>
      </c>
      <c r="F286" s="47">
        <v>42864</v>
      </c>
      <c r="G286" s="47">
        <v>43023</v>
      </c>
      <c r="H286" s="78">
        <v>3393338</v>
      </c>
    </row>
    <row r="287" spans="2:8" ht="51.95" customHeight="1" x14ac:dyDescent="0.3">
      <c r="B287" s="41">
        <v>247</v>
      </c>
      <c r="C287" s="80" t="s">
        <v>104</v>
      </c>
      <c r="D287" s="86" t="s">
        <v>369</v>
      </c>
      <c r="E287" s="85" t="s">
        <v>35</v>
      </c>
      <c r="F287" s="47">
        <v>42865</v>
      </c>
      <c r="G287" s="47">
        <v>42989</v>
      </c>
      <c r="H287" s="78">
        <v>8800534.4000000004</v>
      </c>
    </row>
    <row r="288" spans="2:8" ht="51.95" customHeight="1" x14ac:dyDescent="0.3">
      <c r="B288" s="41">
        <v>248</v>
      </c>
      <c r="C288" s="80" t="s">
        <v>104</v>
      </c>
      <c r="D288" s="86" t="s">
        <v>370</v>
      </c>
      <c r="E288" s="85" t="s">
        <v>35</v>
      </c>
      <c r="F288" s="47">
        <v>42867</v>
      </c>
      <c r="G288" s="47">
        <v>42947</v>
      </c>
      <c r="H288" s="78">
        <v>4149168.77</v>
      </c>
    </row>
    <row r="289" spans="2:8" ht="51.95" customHeight="1" x14ac:dyDescent="0.3">
      <c r="B289" s="41">
        <v>249</v>
      </c>
      <c r="C289" s="80" t="s">
        <v>104</v>
      </c>
      <c r="D289" s="86" t="s">
        <v>371</v>
      </c>
      <c r="E289" s="85" t="s">
        <v>35</v>
      </c>
      <c r="F289" s="47">
        <v>42887</v>
      </c>
      <c r="G289" s="47">
        <v>42962</v>
      </c>
      <c r="H289" s="78">
        <v>1238570</v>
      </c>
    </row>
    <row r="290" spans="2:8" ht="51.95" customHeight="1" x14ac:dyDescent="0.3">
      <c r="B290" s="41">
        <v>250</v>
      </c>
      <c r="C290" s="80" t="s">
        <v>104</v>
      </c>
      <c r="D290" s="86" t="s">
        <v>372</v>
      </c>
      <c r="E290" s="85" t="s">
        <v>35</v>
      </c>
      <c r="F290" s="47">
        <v>42900</v>
      </c>
      <c r="G290" s="47">
        <v>42989</v>
      </c>
      <c r="H290" s="78">
        <v>282492</v>
      </c>
    </row>
    <row r="291" spans="2:8" ht="51.95" customHeight="1" x14ac:dyDescent="0.3">
      <c r="B291" s="41">
        <v>251</v>
      </c>
      <c r="C291" s="80" t="s">
        <v>104</v>
      </c>
      <c r="D291" s="86" t="s">
        <v>373</v>
      </c>
      <c r="E291" s="85" t="s">
        <v>35</v>
      </c>
      <c r="F291" s="47">
        <v>42900</v>
      </c>
      <c r="G291" s="47">
        <v>43055</v>
      </c>
      <c r="H291" s="78">
        <v>1743799.98</v>
      </c>
    </row>
    <row r="292" spans="2:8" ht="51.95" customHeight="1" x14ac:dyDescent="0.3">
      <c r="B292" s="41">
        <v>252</v>
      </c>
      <c r="C292" s="80" t="s">
        <v>104</v>
      </c>
      <c r="D292" s="86" t="s">
        <v>374</v>
      </c>
      <c r="E292" s="85" t="s">
        <v>35</v>
      </c>
      <c r="F292" s="47">
        <v>42927</v>
      </c>
      <c r="G292" s="47">
        <v>43076</v>
      </c>
      <c r="H292" s="78">
        <v>513911.64</v>
      </c>
    </row>
    <row r="293" spans="2:8" ht="51.95" customHeight="1" x14ac:dyDescent="0.3">
      <c r="B293" s="41">
        <v>253</v>
      </c>
      <c r="C293" s="68" t="s">
        <v>36</v>
      </c>
      <c r="D293" s="85" t="s">
        <v>121</v>
      </c>
      <c r="E293" s="85" t="s">
        <v>35</v>
      </c>
      <c r="F293" s="45">
        <v>42767</v>
      </c>
      <c r="G293" s="45">
        <v>43100</v>
      </c>
      <c r="H293" s="78">
        <v>5422050</v>
      </c>
    </row>
    <row r="294" spans="2:8" ht="51.95" customHeight="1" x14ac:dyDescent="0.3">
      <c r="B294" s="41">
        <v>254</v>
      </c>
      <c r="C294" s="68" t="s">
        <v>36</v>
      </c>
      <c r="D294" s="85" t="s">
        <v>122</v>
      </c>
      <c r="E294" s="85" t="s">
        <v>35</v>
      </c>
      <c r="F294" s="45" t="s">
        <v>389</v>
      </c>
      <c r="G294" s="45" t="s">
        <v>390</v>
      </c>
      <c r="H294" s="78">
        <v>8564168</v>
      </c>
    </row>
    <row r="295" spans="2:8" ht="51.95" customHeight="1" x14ac:dyDescent="0.3">
      <c r="B295" s="41">
        <v>255</v>
      </c>
      <c r="C295" s="68" t="s">
        <v>36</v>
      </c>
      <c r="D295" s="85" t="s">
        <v>123</v>
      </c>
      <c r="E295" s="85" t="s">
        <v>35</v>
      </c>
      <c r="F295" s="45">
        <v>42836</v>
      </c>
      <c r="G295" s="45">
        <v>43192</v>
      </c>
      <c r="H295" s="78">
        <v>11877007</v>
      </c>
    </row>
    <row r="296" spans="2:8" ht="51.95" customHeight="1" x14ac:dyDescent="0.3">
      <c r="B296" s="41">
        <v>256</v>
      </c>
      <c r="C296" s="68" t="s">
        <v>36</v>
      </c>
      <c r="D296" s="85" t="s">
        <v>124</v>
      </c>
      <c r="E296" s="85" t="s">
        <v>35</v>
      </c>
      <c r="F296" s="45">
        <v>43147</v>
      </c>
      <c r="G296" s="45">
        <v>43246</v>
      </c>
      <c r="H296" s="78">
        <v>5562650</v>
      </c>
    </row>
    <row r="297" spans="2:8" ht="51.95" customHeight="1" x14ac:dyDescent="0.3">
      <c r="B297" s="41">
        <v>257</v>
      </c>
      <c r="C297" s="68" t="s">
        <v>36</v>
      </c>
      <c r="D297" s="85" t="s">
        <v>125</v>
      </c>
      <c r="E297" s="85" t="s">
        <v>35</v>
      </c>
      <c r="F297" s="45">
        <v>42863</v>
      </c>
      <c r="G297" s="45">
        <v>43167</v>
      </c>
      <c r="H297" s="78">
        <v>6232885</v>
      </c>
    </row>
    <row r="298" spans="2:8" ht="51.95" customHeight="1" x14ac:dyDescent="0.3">
      <c r="B298" s="41">
        <v>258</v>
      </c>
      <c r="C298" s="68" t="s">
        <v>36</v>
      </c>
      <c r="D298" s="85" t="s">
        <v>126</v>
      </c>
      <c r="E298" s="85" t="s">
        <v>35</v>
      </c>
      <c r="F298" s="45">
        <v>43276</v>
      </c>
      <c r="G298" s="45">
        <v>43365</v>
      </c>
      <c r="H298" s="78">
        <v>4095716</v>
      </c>
    </row>
    <row r="299" spans="2:8" ht="51.95" customHeight="1" x14ac:dyDescent="0.3">
      <c r="B299" s="41">
        <v>259</v>
      </c>
      <c r="C299" s="68" t="s">
        <v>36</v>
      </c>
      <c r="D299" s="85" t="s">
        <v>127</v>
      </c>
      <c r="E299" s="85" t="s">
        <v>35</v>
      </c>
      <c r="F299" s="45">
        <v>42902</v>
      </c>
      <c r="G299" s="45">
        <v>43301</v>
      </c>
      <c r="H299" s="78">
        <v>1943641</v>
      </c>
    </row>
    <row r="300" spans="2:8" ht="51.95" customHeight="1" x14ac:dyDescent="0.3">
      <c r="B300" s="41">
        <v>260</v>
      </c>
      <c r="C300" s="68" t="s">
        <v>36</v>
      </c>
      <c r="D300" s="85" t="s">
        <v>128</v>
      </c>
      <c r="E300" s="85" t="s">
        <v>35</v>
      </c>
      <c r="F300" s="45">
        <v>42923</v>
      </c>
      <c r="G300" s="45">
        <v>43257</v>
      </c>
      <c r="H300" s="78">
        <v>5758511</v>
      </c>
    </row>
    <row r="301" spans="2:8" ht="51.95" customHeight="1" x14ac:dyDescent="0.3">
      <c r="B301" s="41">
        <v>261</v>
      </c>
      <c r="C301" s="68" t="s">
        <v>36</v>
      </c>
      <c r="D301" s="85" t="s">
        <v>129</v>
      </c>
      <c r="E301" s="85" t="s">
        <v>35</v>
      </c>
      <c r="F301" s="45">
        <v>42942</v>
      </c>
      <c r="G301" s="45">
        <v>43250</v>
      </c>
      <c r="H301" s="78">
        <v>3460503</v>
      </c>
    </row>
    <row r="302" spans="2:8" ht="51.95" customHeight="1" x14ac:dyDescent="0.3">
      <c r="B302" s="41">
        <v>262</v>
      </c>
      <c r="C302" s="68" t="s">
        <v>36</v>
      </c>
      <c r="D302" s="85" t="s">
        <v>130</v>
      </c>
      <c r="E302" s="85" t="s">
        <v>35</v>
      </c>
      <c r="F302" s="45">
        <v>42990</v>
      </c>
      <c r="G302" s="45">
        <v>43311</v>
      </c>
      <c r="H302" s="78">
        <v>5009000</v>
      </c>
    </row>
    <row r="303" spans="2:8" ht="51.95" customHeight="1" x14ac:dyDescent="0.3">
      <c r="B303" s="41">
        <v>263</v>
      </c>
      <c r="C303" s="68" t="s">
        <v>36</v>
      </c>
      <c r="D303" s="85" t="s">
        <v>131</v>
      </c>
      <c r="E303" s="85" t="s">
        <v>35</v>
      </c>
      <c r="F303" s="45" t="s">
        <v>391</v>
      </c>
      <c r="G303" s="45" t="s">
        <v>392</v>
      </c>
      <c r="H303" s="78">
        <v>5426879</v>
      </c>
    </row>
    <row r="304" spans="2:8" ht="51.95" customHeight="1" x14ac:dyDescent="0.3">
      <c r="B304" s="41">
        <v>264</v>
      </c>
      <c r="C304" s="68" t="s">
        <v>36</v>
      </c>
      <c r="D304" s="85" t="s">
        <v>154</v>
      </c>
      <c r="E304" s="85" t="s">
        <v>35</v>
      </c>
      <c r="F304" s="45">
        <v>43241</v>
      </c>
      <c r="G304" s="45">
        <v>43435</v>
      </c>
      <c r="H304" s="78">
        <v>5858000</v>
      </c>
    </row>
    <row r="305" spans="2:8" ht="51.95" customHeight="1" x14ac:dyDescent="0.3">
      <c r="B305" s="41">
        <v>265</v>
      </c>
      <c r="C305" s="68" t="s">
        <v>36</v>
      </c>
      <c r="D305" s="87" t="s">
        <v>78</v>
      </c>
      <c r="E305" s="85" t="s">
        <v>35</v>
      </c>
      <c r="F305" s="45">
        <v>43284</v>
      </c>
      <c r="G305" s="45">
        <v>43348</v>
      </c>
      <c r="H305" s="78">
        <v>3970598</v>
      </c>
    </row>
    <row r="306" spans="2:8" ht="51.95" customHeight="1" x14ac:dyDescent="0.3">
      <c r="B306" s="41">
        <v>266</v>
      </c>
      <c r="C306" s="68" t="s">
        <v>36</v>
      </c>
      <c r="D306" s="85" t="s">
        <v>132</v>
      </c>
      <c r="E306" s="85" t="s">
        <v>35</v>
      </c>
      <c r="F306" s="45">
        <v>43073</v>
      </c>
      <c r="G306" s="45">
        <v>43302</v>
      </c>
      <c r="H306" s="78">
        <v>9182500</v>
      </c>
    </row>
    <row r="307" spans="2:8" ht="51.95" customHeight="1" x14ac:dyDescent="0.3">
      <c r="B307" s="41">
        <v>267</v>
      </c>
      <c r="C307" s="68" t="s">
        <v>36</v>
      </c>
      <c r="D307" s="85" t="s">
        <v>153</v>
      </c>
      <c r="E307" s="85" t="s">
        <v>35</v>
      </c>
      <c r="F307" s="45">
        <v>43241</v>
      </c>
      <c r="G307" s="45">
        <v>43409</v>
      </c>
      <c r="H307" s="78">
        <v>3953053</v>
      </c>
    </row>
    <row r="308" spans="2:8" ht="51.95" customHeight="1" x14ac:dyDescent="0.3">
      <c r="B308" s="41">
        <v>268</v>
      </c>
      <c r="C308" s="68" t="s">
        <v>36</v>
      </c>
      <c r="D308" s="85" t="s">
        <v>152</v>
      </c>
      <c r="E308" s="85" t="s">
        <v>35</v>
      </c>
      <c r="F308" s="45">
        <v>43021</v>
      </c>
      <c r="G308" s="45">
        <v>43450</v>
      </c>
      <c r="H308" s="78">
        <v>5241775</v>
      </c>
    </row>
    <row r="309" spans="2:8" ht="51.95" customHeight="1" x14ac:dyDescent="0.3">
      <c r="B309" s="41">
        <v>269</v>
      </c>
      <c r="C309" s="68" t="s">
        <v>36</v>
      </c>
      <c r="D309" s="85" t="s">
        <v>151</v>
      </c>
      <c r="E309" s="85" t="s">
        <v>35</v>
      </c>
      <c r="F309" s="45">
        <v>43049</v>
      </c>
      <c r="G309" s="45">
        <v>43414</v>
      </c>
      <c r="H309" s="78">
        <v>3070000</v>
      </c>
    </row>
    <row r="310" spans="2:8" ht="51.95" customHeight="1" x14ac:dyDescent="0.3">
      <c r="B310" s="41">
        <v>270</v>
      </c>
      <c r="C310" s="68" t="s">
        <v>36</v>
      </c>
      <c r="D310" s="85" t="s">
        <v>150</v>
      </c>
      <c r="E310" s="85" t="s">
        <v>35</v>
      </c>
      <c r="F310" s="45">
        <v>43067</v>
      </c>
      <c r="G310" s="45">
        <v>43446</v>
      </c>
      <c r="H310" s="78">
        <v>3885467</v>
      </c>
    </row>
    <row r="311" spans="2:8" ht="51.95" customHeight="1" x14ac:dyDescent="0.3">
      <c r="B311" s="41">
        <v>271</v>
      </c>
      <c r="C311" s="68" t="s">
        <v>36</v>
      </c>
      <c r="D311" s="85" t="s">
        <v>75</v>
      </c>
      <c r="E311" s="85" t="s">
        <v>35</v>
      </c>
      <c r="F311" s="45">
        <v>43490</v>
      </c>
      <c r="G311" s="45">
        <v>43642</v>
      </c>
      <c r="H311" s="78">
        <v>1555271.86</v>
      </c>
    </row>
    <row r="312" spans="2:8" ht="51.95" customHeight="1" x14ac:dyDescent="0.3">
      <c r="B312" s="41">
        <v>272</v>
      </c>
      <c r="C312" s="68" t="s">
        <v>36</v>
      </c>
      <c r="D312" s="85" t="s">
        <v>76</v>
      </c>
      <c r="E312" s="85" t="s">
        <v>35</v>
      </c>
      <c r="F312" s="45">
        <v>43490</v>
      </c>
      <c r="G312" s="45">
        <v>43609</v>
      </c>
      <c r="H312" s="78">
        <v>887823</v>
      </c>
    </row>
    <row r="313" spans="2:8" ht="51.95" customHeight="1" x14ac:dyDescent="0.3">
      <c r="B313" s="41">
        <v>273</v>
      </c>
      <c r="C313" s="68" t="s">
        <v>36</v>
      </c>
      <c r="D313" s="85" t="s">
        <v>77</v>
      </c>
      <c r="E313" s="85" t="s">
        <v>35</v>
      </c>
      <c r="F313" s="45">
        <v>43564</v>
      </c>
      <c r="G313" s="45">
        <v>43624</v>
      </c>
      <c r="H313" s="78">
        <v>393080</v>
      </c>
    </row>
    <row r="314" spans="2:8" ht="51.95" customHeight="1" x14ac:dyDescent="0.3">
      <c r="B314" s="41">
        <v>274</v>
      </c>
      <c r="C314" s="68" t="s">
        <v>37</v>
      </c>
      <c r="D314" s="85" t="s">
        <v>404</v>
      </c>
      <c r="E314" s="85" t="s">
        <v>35</v>
      </c>
      <c r="F314" s="45">
        <v>41760</v>
      </c>
      <c r="G314" s="45">
        <v>43413</v>
      </c>
      <c r="H314" s="78">
        <v>7650236</v>
      </c>
    </row>
    <row r="315" spans="2:8" ht="51.95" customHeight="1" x14ac:dyDescent="0.3">
      <c r="B315" s="41">
        <v>275</v>
      </c>
      <c r="C315" s="68" t="s">
        <v>37</v>
      </c>
      <c r="D315" s="85" t="s">
        <v>405</v>
      </c>
      <c r="E315" s="85" t="s">
        <v>35</v>
      </c>
      <c r="F315" s="45">
        <v>42513</v>
      </c>
      <c r="G315" s="45">
        <v>43466</v>
      </c>
      <c r="H315" s="78">
        <v>13569503.970000001</v>
      </c>
    </row>
    <row r="316" spans="2:8" ht="51.95" customHeight="1" x14ac:dyDescent="0.3">
      <c r="B316" s="41">
        <v>276</v>
      </c>
      <c r="C316" s="68" t="s">
        <v>37</v>
      </c>
      <c r="D316" s="85" t="s">
        <v>406</v>
      </c>
      <c r="E316" s="85" t="s">
        <v>35</v>
      </c>
      <c r="F316" s="45">
        <v>42660</v>
      </c>
      <c r="G316" s="45">
        <v>43248</v>
      </c>
      <c r="H316" s="78">
        <v>4713281.7300000004</v>
      </c>
    </row>
    <row r="317" spans="2:8" ht="51.95" customHeight="1" x14ac:dyDescent="0.3">
      <c r="B317" s="41">
        <v>277</v>
      </c>
      <c r="C317" s="68" t="s">
        <v>37</v>
      </c>
      <c r="D317" s="85" t="s">
        <v>407</v>
      </c>
      <c r="E317" s="85" t="s">
        <v>35</v>
      </c>
      <c r="F317" s="45">
        <v>42879</v>
      </c>
      <c r="G317" s="45">
        <v>43248</v>
      </c>
      <c r="H317" s="78">
        <v>1495762.09</v>
      </c>
    </row>
    <row r="318" spans="2:8" ht="51.95" customHeight="1" x14ac:dyDescent="0.3">
      <c r="B318" s="41">
        <v>278</v>
      </c>
      <c r="C318" s="68" t="s">
        <v>37</v>
      </c>
      <c r="D318" s="85" t="s">
        <v>408</v>
      </c>
      <c r="E318" s="85" t="s">
        <v>409</v>
      </c>
      <c r="F318" s="45">
        <v>42908</v>
      </c>
      <c r="G318" s="45">
        <v>43383</v>
      </c>
      <c r="H318" s="78">
        <v>1614270.7744</v>
      </c>
    </row>
    <row r="319" spans="2:8" ht="51.95" customHeight="1" x14ac:dyDescent="0.3">
      <c r="B319" s="41">
        <v>279</v>
      </c>
      <c r="C319" s="68" t="s">
        <v>37</v>
      </c>
      <c r="D319" s="85" t="s">
        <v>410</v>
      </c>
      <c r="E319" s="85" t="s">
        <v>35</v>
      </c>
      <c r="F319" s="45">
        <v>42888</v>
      </c>
      <c r="G319" s="45">
        <v>42997</v>
      </c>
      <c r="H319" s="78">
        <v>738051.86</v>
      </c>
    </row>
    <row r="320" spans="2:8" ht="51.95" customHeight="1" x14ac:dyDescent="0.3">
      <c r="B320" s="41">
        <v>280</v>
      </c>
      <c r="C320" s="68" t="s">
        <v>37</v>
      </c>
      <c r="D320" s="85" t="s">
        <v>411</v>
      </c>
      <c r="E320" s="85" t="s">
        <v>35</v>
      </c>
      <c r="F320" s="45">
        <v>42926</v>
      </c>
      <c r="G320" s="45">
        <v>43088</v>
      </c>
      <c r="H320" s="78">
        <v>494223.77</v>
      </c>
    </row>
    <row r="321" spans="2:8" ht="51.95" customHeight="1" x14ac:dyDescent="0.3">
      <c r="B321" s="41">
        <v>281</v>
      </c>
      <c r="C321" s="68" t="s">
        <v>37</v>
      </c>
      <c r="D321" s="85" t="s">
        <v>412</v>
      </c>
      <c r="E321" s="85" t="s">
        <v>35</v>
      </c>
      <c r="F321" s="45">
        <v>42926</v>
      </c>
      <c r="G321" s="45">
        <v>43083</v>
      </c>
      <c r="H321" s="78">
        <v>600159.53</v>
      </c>
    </row>
    <row r="322" spans="2:8" ht="51.95" customHeight="1" x14ac:dyDescent="0.3">
      <c r="B322" s="41">
        <v>282</v>
      </c>
      <c r="C322" s="68" t="s">
        <v>37</v>
      </c>
      <c r="D322" s="85" t="s">
        <v>413</v>
      </c>
      <c r="E322" s="85" t="s">
        <v>35</v>
      </c>
      <c r="F322" s="45">
        <v>42373</v>
      </c>
      <c r="G322" s="45">
        <v>43203</v>
      </c>
      <c r="H322" s="78">
        <v>1280070.3366</v>
      </c>
    </row>
    <row r="323" spans="2:8" ht="51.95" customHeight="1" x14ac:dyDescent="0.3">
      <c r="B323" s="41">
        <v>283</v>
      </c>
      <c r="C323" s="68" t="s">
        <v>37</v>
      </c>
      <c r="D323" s="85" t="s">
        <v>414</v>
      </c>
      <c r="E323" s="85" t="s">
        <v>35</v>
      </c>
      <c r="F323" s="45">
        <v>42373</v>
      </c>
      <c r="G323" s="45">
        <v>43214</v>
      </c>
      <c r="H323" s="78">
        <v>1723273.6638</v>
      </c>
    </row>
    <row r="324" spans="2:8" ht="51.95" customHeight="1" x14ac:dyDescent="0.3">
      <c r="B324" s="41">
        <v>284</v>
      </c>
      <c r="C324" s="68" t="s">
        <v>37</v>
      </c>
      <c r="D324" s="85" t="s">
        <v>415</v>
      </c>
      <c r="E324" s="85" t="s">
        <v>35</v>
      </c>
      <c r="F324" s="45">
        <v>42737</v>
      </c>
      <c r="G324" s="45">
        <v>43087</v>
      </c>
      <c r="H324" s="78">
        <v>1850838.5314</v>
      </c>
    </row>
    <row r="325" spans="2:8" ht="51.95" customHeight="1" x14ac:dyDescent="0.3">
      <c r="B325" s="41">
        <v>285</v>
      </c>
      <c r="C325" s="68" t="s">
        <v>37</v>
      </c>
      <c r="D325" s="85" t="s">
        <v>416</v>
      </c>
      <c r="E325" s="85" t="s">
        <v>35</v>
      </c>
      <c r="F325" s="45">
        <v>43105</v>
      </c>
      <c r="G325" s="45">
        <v>43327</v>
      </c>
      <c r="H325" s="78">
        <v>580589.39379999996</v>
      </c>
    </row>
    <row r="326" spans="2:8" ht="51.95" customHeight="1" x14ac:dyDescent="0.3">
      <c r="B326" s="41">
        <v>286</v>
      </c>
      <c r="C326" s="68" t="s">
        <v>37</v>
      </c>
      <c r="D326" s="85" t="s">
        <v>417</v>
      </c>
      <c r="E326" s="85" t="s">
        <v>35</v>
      </c>
      <c r="F326" s="45">
        <v>42919</v>
      </c>
      <c r="G326" s="45">
        <v>43458</v>
      </c>
      <c r="H326" s="78">
        <v>8980726.0285999998</v>
      </c>
    </row>
    <row r="327" spans="2:8" ht="51.95" customHeight="1" x14ac:dyDescent="0.3">
      <c r="B327" s="41">
        <v>287</v>
      </c>
      <c r="C327" s="68" t="s">
        <v>37</v>
      </c>
      <c r="D327" s="85" t="s">
        <v>418</v>
      </c>
      <c r="E327" s="85" t="s">
        <v>35</v>
      </c>
      <c r="F327" s="45">
        <v>43109</v>
      </c>
      <c r="G327" s="45">
        <v>43462</v>
      </c>
      <c r="H327" s="78">
        <v>5125920</v>
      </c>
    </row>
    <row r="328" spans="2:8" ht="51.95" customHeight="1" x14ac:dyDescent="0.3">
      <c r="B328" s="41">
        <v>288</v>
      </c>
      <c r="C328" s="68" t="s">
        <v>37</v>
      </c>
      <c r="D328" s="85" t="s">
        <v>147</v>
      </c>
      <c r="E328" s="85" t="s">
        <v>35</v>
      </c>
      <c r="F328" s="45">
        <v>42857</v>
      </c>
      <c r="G328" s="45">
        <v>43786</v>
      </c>
      <c r="H328" s="78">
        <v>8383789.9295999995</v>
      </c>
    </row>
    <row r="329" spans="2:8" ht="51.95" customHeight="1" x14ac:dyDescent="0.3">
      <c r="B329" s="41">
        <v>289</v>
      </c>
      <c r="C329" s="68" t="s">
        <v>37</v>
      </c>
      <c r="D329" s="85" t="s">
        <v>148</v>
      </c>
      <c r="E329" s="85" t="s">
        <v>35</v>
      </c>
      <c r="F329" s="45">
        <v>42909</v>
      </c>
      <c r="G329" s="45">
        <v>43578</v>
      </c>
      <c r="H329" s="78">
        <v>64677088.210000001</v>
      </c>
    </row>
    <row r="330" spans="2:8" ht="51.95" customHeight="1" x14ac:dyDescent="0.3">
      <c r="B330" s="41">
        <v>290</v>
      </c>
      <c r="C330" s="68" t="s">
        <v>37</v>
      </c>
      <c r="D330" s="85" t="s">
        <v>149</v>
      </c>
      <c r="E330" s="85" t="s">
        <v>35</v>
      </c>
      <c r="F330" s="45">
        <v>42933</v>
      </c>
      <c r="G330" s="45">
        <v>43772</v>
      </c>
      <c r="H330" s="78">
        <v>48403206.789999999</v>
      </c>
    </row>
    <row r="331" spans="2:8" ht="51.95" customHeight="1" x14ac:dyDescent="0.3">
      <c r="B331" s="41">
        <v>291</v>
      </c>
      <c r="C331" s="68" t="s">
        <v>37</v>
      </c>
      <c r="D331" s="85" t="s">
        <v>69</v>
      </c>
      <c r="E331" s="85" t="s">
        <v>35</v>
      </c>
      <c r="F331" s="45">
        <v>43178</v>
      </c>
      <c r="G331" s="45">
        <v>43685</v>
      </c>
      <c r="H331" s="78">
        <v>13147349.119999999</v>
      </c>
    </row>
    <row r="332" spans="2:8" ht="51.95" customHeight="1" x14ac:dyDescent="0.3">
      <c r="B332" s="41">
        <v>292</v>
      </c>
      <c r="C332" s="68" t="s">
        <v>39</v>
      </c>
      <c r="D332" s="85" t="s">
        <v>70</v>
      </c>
      <c r="E332" s="85" t="s">
        <v>35</v>
      </c>
      <c r="F332" s="47">
        <v>43296</v>
      </c>
      <c r="G332" s="47">
        <v>43646</v>
      </c>
      <c r="H332" s="78">
        <v>500000</v>
      </c>
    </row>
    <row r="333" spans="2:8" ht="51.95" customHeight="1" x14ac:dyDescent="0.3">
      <c r="B333" s="41">
        <v>293</v>
      </c>
      <c r="C333" s="68" t="s">
        <v>39</v>
      </c>
      <c r="D333" s="85" t="s">
        <v>166</v>
      </c>
      <c r="E333" s="85" t="s">
        <v>35</v>
      </c>
      <c r="F333" s="47">
        <v>42917</v>
      </c>
      <c r="G333" s="47">
        <v>43094</v>
      </c>
      <c r="H333" s="78">
        <v>500000</v>
      </c>
    </row>
    <row r="334" spans="2:8" ht="51.95" customHeight="1" x14ac:dyDescent="0.3">
      <c r="B334" s="41">
        <v>294</v>
      </c>
      <c r="C334" s="68" t="s">
        <v>39</v>
      </c>
      <c r="D334" s="85" t="s">
        <v>167</v>
      </c>
      <c r="E334" s="85" t="s">
        <v>35</v>
      </c>
      <c r="F334" s="47">
        <v>42809</v>
      </c>
      <c r="G334" s="47">
        <v>42880</v>
      </c>
      <c r="H334" s="78">
        <v>200000</v>
      </c>
    </row>
    <row r="335" spans="2:8" ht="51.95" customHeight="1" x14ac:dyDescent="0.3">
      <c r="B335" s="41">
        <v>295</v>
      </c>
      <c r="C335" s="68" t="s">
        <v>39</v>
      </c>
      <c r="D335" s="85" t="s">
        <v>168</v>
      </c>
      <c r="E335" s="85" t="s">
        <v>35</v>
      </c>
      <c r="F335" s="47">
        <v>42809</v>
      </c>
      <c r="G335" s="47">
        <v>43097</v>
      </c>
      <c r="H335" s="78">
        <v>4000000</v>
      </c>
    </row>
    <row r="336" spans="2:8" ht="51.95" customHeight="1" x14ac:dyDescent="0.3">
      <c r="B336" s="41">
        <v>296</v>
      </c>
      <c r="C336" s="68" t="s">
        <v>39</v>
      </c>
      <c r="D336" s="85" t="s">
        <v>169</v>
      </c>
      <c r="E336" s="85" t="s">
        <v>35</v>
      </c>
      <c r="F336" s="47">
        <v>42776</v>
      </c>
      <c r="G336" s="47">
        <v>43099</v>
      </c>
      <c r="H336" s="78">
        <v>800000</v>
      </c>
    </row>
    <row r="337" spans="2:8" ht="51.95" customHeight="1" x14ac:dyDescent="0.3">
      <c r="B337" s="41">
        <v>297</v>
      </c>
      <c r="C337" s="68" t="s">
        <v>401</v>
      </c>
      <c r="D337" s="85" t="s">
        <v>402</v>
      </c>
      <c r="E337" s="85" t="s">
        <v>35</v>
      </c>
      <c r="F337" s="47">
        <v>42858</v>
      </c>
      <c r="G337" s="47">
        <v>42919</v>
      </c>
      <c r="H337" s="78">
        <v>200000</v>
      </c>
    </row>
    <row r="338" spans="2:8" ht="51.95" customHeight="1" x14ac:dyDescent="0.3">
      <c r="B338" s="41">
        <v>298</v>
      </c>
      <c r="C338" s="68" t="s">
        <v>98</v>
      </c>
      <c r="D338" s="85" t="s">
        <v>99</v>
      </c>
      <c r="E338" s="85" t="s">
        <v>35</v>
      </c>
      <c r="F338" s="47">
        <v>43017</v>
      </c>
      <c r="G338" s="47">
        <v>43707</v>
      </c>
      <c r="H338" s="78">
        <v>19923012</v>
      </c>
    </row>
    <row r="339" spans="2:8" ht="51.95" customHeight="1" x14ac:dyDescent="0.3">
      <c r="B339" s="41">
        <v>299</v>
      </c>
      <c r="C339" s="68" t="s">
        <v>98</v>
      </c>
      <c r="D339" s="85" t="s">
        <v>146</v>
      </c>
      <c r="E339" s="85" t="s">
        <v>35</v>
      </c>
      <c r="F339" s="47">
        <v>43470</v>
      </c>
      <c r="G339" s="47">
        <v>43774</v>
      </c>
      <c r="H339" s="78">
        <v>1164240</v>
      </c>
    </row>
    <row r="340" spans="2:8" ht="51.95" customHeight="1" x14ac:dyDescent="0.3">
      <c r="B340" s="41">
        <v>300</v>
      </c>
      <c r="C340" s="68" t="s">
        <v>98</v>
      </c>
      <c r="D340" s="85" t="s">
        <v>100</v>
      </c>
      <c r="E340" s="85" t="s">
        <v>35</v>
      </c>
      <c r="F340" s="47">
        <v>43712</v>
      </c>
      <c r="G340" s="47">
        <v>43714</v>
      </c>
      <c r="H340" s="78">
        <v>625000</v>
      </c>
    </row>
    <row r="341" spans="2:8" ht="51.95" customHeight="1" x14ac:dyDescent="0.3">
      <c r="B341" s="41">
        <v>301</v>
      </c>
      <c r="C341" s="68" t="s">
        <v>74</v>
      </c>
      <c r="D341" s="85" t="s">
        <v>71</v>
      </c>
      <c r="E341" s="85" t="s">
        <v>35</v>
      </c>
      <c r="F341" s="45">
        <v>43146</v>
      </c>
      <c r="G341" s="45">
        <v>43363</v>
      </c>
      <c r="H341" s="78">
        <v>2500000</v>
      </c>
    </row>
    <row r="342" spans="2:8" ht="51.95" customHeight="1" x14ac:dyDescent="0.3">
      <c r="B342" s="41">
        <v>302</v>
      </c>
      <c r="C342" s="68" t="s">
        <v>74</v>
      </c>
      <c r="D342" s="85" t="s">
        <v>72</v>
      </c>
      <c r="E342" s="85" t="s">
        <v>35</v>
      </c>
      <c r="F342" s="45">
        <v>42827</v>
      </c>
      <c r="G342" s="45">
        <v>43403</v>
      </c>
      <c r="H342" s="78">
        <v>2250000</v>
      </c>
    </row>
    <row r="343" spans="2:8" ht="51.95" customHeight="1" x14ac:dyDescent="0.3">
      <c r="B343" s="41">
        <v>303</v>
      </c>
      <c r="C343" s="68" t="s">
        <v>74</v>
      </c>
      <c r="D343" s="85" t="s">
        <v>73</v>
      </c>
      <c r="E343" s="85" t="s">
        <v>35</v>
      </c>
      <c r="F343" s="45">
        <v>42827</v>
      </c>
      <c r="G343" s="45">
        <v>43291</v>
      </c>
      <c r="H343" s="78">
        <v>1500000</v>
      </c>
    </row>
    <row r="344" spans="2:8" ht="51.95" customHeight="1" x14ac:dyDescent="0.3">
      <c r="B344" s="41">
        <v>304</v>
      </c>
      <c r="C344" s="68" t="s">
        <v>38</v>
      </c>
      <c r="D344" s="85" t="s">
        <v>175</v>
      </c>
      <c r="E344" s="85" t="s">
        <v>35</v>
      </c>
      <c r="F344" s="45" t="s">
        <v>176</v>
      </c>
      <c r="G344" s="45" t="s">
        <v>177</v>
      </c>
      <c r="H344" s="78">
        <v>435420</v>
      </c>
    </row>
    <row r="345" spans="2:8" ht="51.95" customHeight="1" x14ac:dyDescent="0.3">
      <c r="B345" s="41">
        <v>305</v>
      </c>
      <c r="C345" s="68" t="s">
        <v>38</v>
      </c>
      <c r="D345" s="85" t="s">
        <v>178</v>
      </c>
      <c r="E345" s="85" t="s">
        <v>35</v>
      </c>
      <c r="F345" s="45" t="s">
        <v>179</v>
      </c>
      <c r="G345" s="45" t="s">
        <v>180</v>
      </c>
      <c r="H345" s="78">
        <v>117646</v>
      </c>
    </row>
    <row r="346" spans="2:8" ht="51.95" customHeight="1" x14ac:dyDescent="0.3">
      <c r="B346" s="41">
        <v>306</v>
      </c>
      <c r="C346" s="68" t="s">
        <v>38</v>
      </c>
      <c r="D346" s="85" t="s">
        <v>145</v>
      </c>
      <c r="E346" s="85" t="s">
        <v>35</v>
      </c>
      <c r="F346" s="45">
        <v>43678</v>
      </c>
      <c r="G346" s="45">
        <v>43700</v>
      </c>
      <c r="H346" s="78">
        <v>104925.6</v>
      </c>
    </row>
    <row r="347" spans="2:8" ht="51.95" customHeight="1" x14ac:dyDescent="0.3">
      <c r="B347" s="41">
        <v>307</v>
      </c>
      <c r="C347" s="68" t="s">
        <v>38</v>
      </c>
      <c r="D347" s="85" t="s">
        <v>144</v>
      </c>
      <c r="E347" s="85" t="s">
        <v>35</v>
      </c>
      <c r="F347" s="45">
        <v>43666</v>
      </c>
      <c r="G347" s="45">
        <v>43683</v>
      </c>
      <c r="H347" s="78">
        <v>104011.1</v>
      </c>
    </row>
    <row r="348" spans="2:8" ht="51.95" customHeight="1" x14ac:dyDescent="0.3">
      <c r="B348" s="41">
        <v>308</v>
      </c>
      <c r="C348" s="68" t="s">
        <v>38</v>
      </c>
      <c r="D348" s="85" t="s">
        <v>143</v>
      </c>
      <c r="E348" s="85" t="s">
        <v>35</v>
      </c>
      <c r="F348" s="45">
        <v>43676</v>
      </c>
      <c r="G348" s="45">
        <v>43699</v>
      </c>
      <c r="H348" s="78">
        <v>3599</v>
      </c>
    </row>
    <row r="349" spans="2:8" ht="51.95" customHeight="1" x14ac:dyDescent="0.3">
      <c r="B349" s="41">
        <v>309</v>
      </c>
      <c r="C349" s="68" t="s">
        <v>38</v>
      </c>
      <c r="D349" s="85" t="s">
        <v>142</v>
      </c>
      <c r="E349" s="85" t="s">
        <v>35</v>
      </c>
      <c r="F349" s="45">
        <v>43687</v>
      </c>
      <c r="G349" s="45">
        <v>43700</v>
      </c>
      <c r="H349" s="78">
        <v>10797</v>
      </c>
    </row>
    <row r="350" spans="2:8" ht="51.95" customHeight="1" x14ac:dyDescent="0.3">
      <c r="B350" s="41">
        <v>310</v>
      </c>
      <c r="C350" s="68" t="s">
        <v>38</v>
      </c>
      <c r="D350" s="85" t="s">
        <v>141</v>
      </c>
      <c r="E350" s="85" t="s">
        <v>35</v>
      </c>
      <c r="F350" s="45">
        <v>43678</v>
      </c>
      <c r="G350" s="45">
        <v>43700</v>
      </c>
      <c r="H350" s="78">
        <v>35067.24</v>
      </c>
    </row>
    <row r="351" spans="2:8" ht="51.95" customHeight="1" x14ac:dyDescent="0.3">
      <c r="B351" s="41">
        <v>311</v>
      </c>
      <c r="C351" s="68" t="s">
        <v>38</v>
      </c>
      <c r="D351" s="85" t="s">
        <v>140</v>
      </c>
      <c r="E351" s="85" t="s">
        <v>35</v>
      </c>
      <c r="F351" s="45">
        <v>43679</v>
      </c>
      <c r="G351" s="45">
        <v>43700</v>
      </c>
      <c r="H351" s="78">
        <v>136487</v>
      </c>
    </row>
    <row r="352" spans="2:8" ht="51.95" customHeight="1" x14ac:dyDescent="0.3">
      <c r="B352" s="41">
        <v>312</v>
      </c>
      <c r="C352" s="68" t="s">
        <v>38</v>
      </c>
      <c r="D352" s="85" t="s">
        <v>139</v>
      </c>
      <c r="E352" s="85" t="s">
        <v>35</v>
      </c>
      <c r="F352" s="45">
        <v>43647</v>
      </c>
      <c r="G352" s="45">
        <v>43662</v>
      </c>
      <c r="H352" s="78">
        <v>40811.61</v>
      </c>
    </row>
    <row r="353" spans="2:8" ht="51.95" customHeight="1" x14ac:dyDescent="0.3">
      <c r="B353" s="41">
        <v>313</v>
      </c>
      <c r="C353" s="68" t="s">
        <v>38</v>
      </c>
      <c r="D353" s="85" t="s">
        <v>138</v>
      </c>
      <c r="E353" s="85" t="s">
        <v>35</v>
      </c>
      <c r="F353" s="90">
        <v>43682</v>
      </c>
      <c r="G353" s="90">
        <v>43697</v>
      </c>
      <c r="H353" s="78">
        <v>49314.080000000002</v>
      </c>
    </row>
    <row r="354" spans="2:8" ht="51.95" customHeight="1" x14ac:dyDescent="0.3">
      <c r="B354" s="41">
        <v>314</v>
      </c>
      <c r="C354" s="68" t="s">
        <v>38</v>
      </c>
      <c r="D354" s="85" t="s">
        <v>137</v>
      </c>
      <c r="E354" s="85" t="s">
        <v>35</v>
      </c>
      <c r="F354" s="45">
        <v>43671</v>
      </c>
      <c r="G354" s="45">
        <v>43684</v>
      </c>
      <c r="H354" s="78">
        <v>74670.509999999995</v>
      </c>
    </row>
    <row r="355" spans="2:8" ht="51.95" customHeight="1" x14ac:dyDescent="0.3">
      <c r="B355" s="41">
        <v>315</v>
      </c>
      <c r="C355" s="68" t="s">
        <v>38</v>
      </c>
      <c r="D355" s="85" t="s">
        <v>136</v>
      </c>
      <c r="E355" s="85" t="s">
        <v>35</v>
      </c>
      <c r="F355" s="45">
        <v>43666</v>
      </c>
      <c r="G355" s="45">
        <v>43683</v>
      </c>
      <c r="H355" s="78">
        <v>114646</v>
      </c>
    </row>
    <row r="356" spans="2:8" ht="51.95" customHeight="1" x14ac:dyDescent="0.3">
      <c r="B356" s="41">
        <v>316</v>
      </c>
      <c r="C356" s="68" t="s">
        <v>38</v>
      </c>
      <c r="D356" s="85" t="s">
        <v>135</v>
      </c>
      <c r="E356" s="85" t="s">
        <v>35</v>
      </c>
      <c r="F356" s="45">
        <v>43560</v>
      </c>
      <c r="G356" s="45">
        <v>43592</v>
      </c>
      <c r="H356" s="78">
        <v>99189.87</v>
      </c>
    </row>
    <row r="357" spans="2:8" ht="51.95" customHeight="1" x14ac:dyDescent="0.3">
      <c r="B357" s="41">
        <v>317</v>
      </c>
      <c r="C357" s="68" t="s">
        <v>79</v>
      </c>
      <c r="D357" s="85" t="s">
        <v>80</v>
      </c>
      <c r="E357" s="85" t="s">
        <v>35</v>
      </c>
      <c r="F357" s="45" t="s">
        <v>81</v>
      </c>
      <c r="G357" s="45" t="s">
        <v>82</v>
      </c>
      <c r="H357" s="108">
        <v>2000000</v>
      </c>
    </row>
    <row r="358" spans="2:8" ht="51.95" customHeight="1" x14ac:dyDescent="0.3">
      <c r="B358" s="41">
        <v>318</v>
      </c>
      <c r="C358" s="68" t="s">
        <v>170</v>
      </c>
      <c r="D358" s="85" t="s">
        <v>289</v>
      </c>
      <c r="E358" s="85" t="s">
        <v>35</v>
      </c>
      <c r="F358" s="45">
        <v>42977</v>
      </c>
      <c r="G358" s="45">
        <v>43691</v>
      </c>
      <c r="H358" s="108">
        <v>1038450</v>
      </c>
    </row>
    <row r="359" spans="2:8" ht="51.95" customHeight="1" x14ac:dyDescent="0.3">
      <c r="B359" s="41">
        <v>319</v>
      </c>
      <c r="C359" s="68" t="s">
        <v>170</v>
      </c>
      <c r="D359" s="85" t="s">
        <v>171</v>
      </c>
      <c r="E359" s="85" t="s">
        <v>35</v>
      </c>
      <c r="F359" s="45">
        <v>43292</v>
      </c>
      <c r="G359" s="45">
        <v>43704</v>
      </c>
      <c r="H359" s="108">
        <v>437000</v>
      </c>
    </row>
    <row r="360" spans="2:8" ht="51.95" customHeight="1" x14ac:dyDescent="0.3">
      <c r="B360" s="41">
        <v>320</v>
      </c>
      <c r="C360" s="68" t="s">
        <v>170</v>
      </c>
      <c r="D360" s="85" t="s">
        <v>172</v>
      </c>
      <c r="E360" s="85" t="s">
        <v>35</v>
      </c>
      <c r="F360" s="45">
        <v>43358</v>
      </c>
      <c r="G360" s="45">
        <v>43764</v>
      </c>
      <c r="H360" s="91">
        <v>374000</v>
      </c>
    </row>
    <row r="361" spans="2:8" ht="51.95" customHeight="1" x14ac:dyDescent="0.3">
      <c r="B361" s="41">
        <v>321</v>
      </c>
      <c r="C361" s="68" t="s">
        <v>170</v>
      </c>
      <c r="D361" s="85" t="s">
        <v>173</v>
      </c>
      <c r="E361" s="85" t="s">
        <v>35</v>
      </c>
      <c r="F361" s="45">
        <v>43046</v>
      </c>
      <c r="G361" s="45">
        <v>43052</v>
      </c>
      <c r="H361" s="91">
        <v>449884</v>
      </c>
    </row>
    <row r="362" spans="2:8" ht="51.95" customHeight="1" x14ac:dyDescent="0.3">
      <c r="B362" s="41">
        <v>322</v>
      </c>
      <c r="C362" s="68" t="s">
        <v>93</v>
      </c>
      <c r="D362" s="85" t="s">
        <v>134</v>
      </c>
      <c r="E362" s="85" t="s">
        <v>35</v>
      </c>
      <c r="F362" s="92">
        <v>2018</v>
      </c>
      <c r="G362" s="92">
        <v>2019</v>
      </c>
      <c r="H362" s="91">
        <v>466100</v>
      </c>
    </row>
    <row r="363" spans="2:8" ht="51.95" customHeight="1" x14ac:dyDescent="0.3">
      <c r="B363" s="41">
        <v>323</v>
      </c>
      <c r="C363" s="68" t="s">
        <v>40</v>
      </c>
      <c r="D363" s="85" t="s">
        <v>133</v>
      </c>
      <c r="E363" s="85" t="s">
        <v>35</v>
      </c>
      <c r="F363" s="45">
        <v>43434</v>
      </c>
      <c r="G363" s="45">
        <v>43644</v>
      </c>
      <c r="H363" s="78">
        <v>1708215.2</v>
      </c>
    </row>
    <row r="364" spans="2:8" ht="51.95" customHeight="1" x14ac:dyDescent="0.3">
      <c r="B364" s="129" t="s">
        <v>8</v>
      </c>
      <c r="C364" s="129"/>
      <c r="D364" s="129"/>
      <c r="E364" s="129"/>
      <c r="F364" s="129"/>
      <c r="G364" s="129"/>
      <c r="H364" s="20">
        <f>SUM(H203:I363)</f>
        <v>1786213309.9682002</v>
      </c>
    </row>
    <row r="365" spans="2:8" ht="51.95" customHeight="1" x14ac:dyDescent="0.3">
      <c r="B365" s="130" t="s">
        <v>41</v>
      </c>
      <c r="C365" s="130"/>
      <c r="D365" s="107">
        <f>SUM(,B363)</f>
        <v>323</v>
      </c>
      <c r="E365" s="130" t="s">
        <v>42</v>
      </c>
      <c r="F365" s="130"/>
      <c r="G365" s="130"/>
      <c r="H365" s="20" t="e">
        <f>SUM(#REF!,#REF!,#REF!,#REF!,#REF!,#REF!,#REF!,#REF!,#REF!,#REF!,#REF!,H364)</f>
        <v>#REF!</v>
      </c>
    </row>
    <row r="366" spans="2:8" x14ac:dyDescent="0.3">
      <c r="B366" s="117" t="s">
        <v>425</v>
      </c>
      <c r="C366" s="118"/>
      <c r="D366" s="118"/>
      <c r="E366" s="118"/>
      <c r="F366" s="118"/>
      <c r="G366" s="118"/>
      <c r="H366" s="118"/>
    </row>
    <row r="367" spans="2:8" ht="51.95" customHeight="1" x14ac:dyDescent="0.3">
      <c r="B367" s="119"/>
      <c r="C367" s="119"/>
      <c r="D367" s="119"/>
      <c r="E367" s="119"/>
      <c r="F367" s="119"/>
      <c r="G367" s="119"/>
      <c r="H367" s="119"/>
    </row>
  </sheetData>
  <protectedRanges>
    <protectedRange password="CC77" sqref="B365 C57:C58 C63:C65" name="Aralık1_17_1_1"/>
    <protectedRange password="CC77" sqref="C66:C84 C293:C363" name="Aralık1_17_1_1_8"/>
  </protectedRanges>
  <mergeCells count="9">
    <mergeCell ref="B366:H367"/>
    <mergeCell ref="B364:G364"/>
    <mergeCell ref="B365:C365"/>
    <mergeCell ref="E365:G365"/>
    <mergeCell ref="B3:H5"/>
    <mergeCell ref="B12:H13"/>
    <mergeCell ref="B35:H36"/>
    <mergeCell ref="A38:H38"/>
    <mergeCell ref="B39:H39"/>
  </mergeCells>
  <conditionalFormatting sqref="C86:C89 C63:C84 C293:C363">
    <cfRule type="containsText" dxfId="44" priority="26" stopIfTrue="1" operator="containsText" text="Fiyat farkı">
      <formula>NOT(ISERROR(SEARCH("Fiyat farkı",C63)))</formula>
    </cfRule>
  </conditionalFormatting>
  <conditionalFormatting sqref="C86:C89 C63:C84 C293:C363">
    <cfRule type="containsText" dxfId="43" priority="25" stopIfTrue="1" operator="containsText" text="fiyat farkı">
      <formula>NOT(ISERROR(SEARCH("fiyat farkı",C63)))</formula>
    </cfRule>
  </conditionalFormatting>
  <conditionalFormatting sqref="C86:C89 C63:C84 C293:C363">
    <cfRule type="containsText" dxfId="42" priority="27" stopIfTrue="1" operator="containsText" text="Fiyat Farkı">
      <formula>NOT(ISERROR(SEARCH("Fiyat Farkı",C63)))</formula>
    </cfRule>
  </conditionalFormatting>
  <conditionalFormatting sqref="C45:C54">
    <cfRule type="containsText" dxfId="41" priority="23" stopIfTrue="1" operator="containsText" text="Fiyat farkı">
      <formula>NOT(ISERROR(SEARCH("Fiyat farkı",C45)))</formula>
    </cfRule>
  </conditionalFormatting>
  <conditionalFormatting sqref="C45:C54">
    <cfRule type="containsText" dxfId="40" priority="22" stopIfTrue="1" operator="containsText" text="fiyat farkı">
      <formula>NOT(ISERROR(SEARCH("fiyat farkı",C45)))</formula>
    </cfRule>
  </conditionalFormatting>
  <conditionalFormatting sqref="C45:C54">
    <cfRule type="containsText" dxfId="39" priority="24" stopIfTrue="1" operator="containsText" text="Fiyat Farkı">
      <formula>NOT(ISERROR(SEARCH("Fiyat Farkı",C45)))</formula>
    </cfRule>
  </conditionalFormatting>
  <conditionalFormatting sqref="C85">
    <cfRule type="containsText" dxfId="38" priority="14" stopIfTrue="1" operator="containsText" text="Fiyat farkı">
      <formula>NOT(ISERROR(SEARCH("Fiyat farkı",C85)))</formula>
    </cfRule>
  </conditionalFormatting>
  <conditionalFormatting sqref="C85">
    <cfRule type="containsText" dxfId="37" priority="13" stopIfTrue="1" operator="containsText" text="fiyat farkı">
      <formula>NOT(ISERROR(SEARCH("fiyat farkı",C85)))</formula>
    </cfRule>
  </conditionalFormatting>
  <conditionalFormatting sqref="C85">
    <cfRule type="containsText" dxfId="36" priority="15" stopIfTrue="1" operator="containsText" text="Fiyat Farkı">
      <formula>NOT(ISERROR(SEARCH("Fiyat Farkı",C85)))</formula>
    </cfRule>
  </conditionalFormatting>
  <conditionalFormatting sqref="D43:D44">
    <cfRule type="containsText" dxfId="35" priority="11" stopIfTrue="1" operator="containsText" text="Fiyat farkı">
      <formula>NOT(ISERROR(SEARCH("Fiyat farkı",D43)))</formula>
    </cfRule>
  </conditionalFormatting>
  <conditionalFormatting sqref="D43:D44">
    <cfRule type="containsText" dxfId="34" priority="10" stopIfTrue="1" operator="containsText" text="fiyat farkı">
      <formula>NOT(ISERROR(SEARCH("fiyat farkı",D43)))</formula>
    </cfRule>
  </conditionalFormatting>
  <conditionalFormatting sqref="D43:D44">
    <cfRule type="containsText" dxfId="33" priority="12" stopIfTrue="1" operator="containsText" text="Fiyat Farkı">
      <formula>NOT(ISERROR(SEARCH("Fiyat Farkı",D43)))</formula>
    </cfRule>
  </conditionalFormatting>
  <conditionalFormatting sqref="D41">
    <cfRule type="containsText" dxfId="32" priority="8" stopIfTrue="1" operator="containsText" text="Fiyat farkı">
      <formula>NOT(ISERROR(SEARCH("Fiyat farkı",D41)))</formula>
    </cfRule>
  </conditionalFormatting>
  <conditionalFormatting sqref="D41">
    <cfRule type="containsText" dxfId="31" priority="7" stopIfTrue="1" operator="containsText" text="fiyat farkı">
      <formula>NOT(ISERROR(SEARCH("fiyat farkı",D41)))</formula>
    </cfRule>
  </conditionalFormatting>
  <conditionalFormatting sqref="D41">
    <cfRule type="containsText" dxfId="30" priority="9" stopIfTrue="1" operator="containsText" text="Fiyat Farkı">
      <formula>NOT(ISERROR(SEARCH("Fiyat Farkı",D41)))</formula>
    </cfRule>
  </conditionalFormatting>
  <conditionalFormatting sqref="D42">
    <cfRule type="containsText" dxfId="29" priority="5" stopIfTrue="1" operator="containsText" text="Fiyat farkı">
      <formula>NOT(ISERROR(SEARCH("Fiyat farkı",D42)))</formula>
    </cfRule>
  </conditionalFormatting>
  <conditionalFormatting sqref="D42">
    <cfRule type="containsText" dxfId="28" priority="4" stopIfTrue="1" operator="containsText" text="fiyat farkı">
      <formula>NOT(ISERROR(SEARCH("fiyat farkı",D42)))</formula>
    </cfRule>
  </conditionalFormatting>
  <conditionalFormatting sqref="D42">
    <cfRule type="containsText" dxfId="27" priority="6" stopIfTrue="1" operator="containsText" text="Fiyat Farkı">
      <formula>NOT(ISERROR(SEARCH("Fiyat Farkı",D42)))</formula>
    </cfRule>
  </conditionalFormatting>
  <pageMargins left="0.51181102362204722" right="0.39370078740157483" top="0.78740157480314965" bottom="0.78740157480314965" header="0.31496062992125984" footer="0.31496062992125984"/>
  <pageSetup paperSize="9" scale="47" fitToHeight="100" orientation="portrait" r:id="rId1"/>
  <rowBreaks count="3" manualBreakCount="3">
    <brk id="37" max="7" man="1"/>
    <brk id="75" max="7" man="1"/>
    <brk id="369" max="16383" man="1"/>
  </rowBreaks>
  <colBreaks count="1" manualBreakCount="1">
    <brk id="8" max="39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2"/>
  <sheetViews>
    <sheetView topLeftCell="B348" zoomScale="70" zoomScaleNormal="70" zoomScaleSheetLayoutView="55" zoomScalePageLayoutView="55" workbookViewId="0">
      <selection activeCell="C40" sqref="C40:H360"/>
    </sheetView>
  </sheetViews>
  <sheetFormatPr defaultRowHeight="18.75" x14ac:dyDescent="0.3"/>
  <cols>
    <col min="1" max="1" width="12.28515625" style="2" hidden="1" customWidth="1"/>
    <col min="2" max="2" width="11.5703125" style="7" customWidth="1"/>
    <col min="3" max="3" width="34.5703125" style="7" customWidth="1"/>
    <col min="4" max="4" width="73" style="22" customWidth="1"/>
    <col min="5" max="5" width="17.28515625" style="25" bestFit="1" customWidth="1"/>
    <col min="6" max="6" width="16.7109375" style="7" customWidth="1"/>
    <col min="7" max="7" width="16.42578125" style="24" bestFit="1" customWidth="1"/>
    <col min="8" max="8" width="29.85546875" style="23" customWidth="1"/>
    <col min="9" max="9" width="0" style="2" hidden="1" customWidth="1"/>
    <col min="10" max="16384" width="9.140625" style="2"/>
  </cols>
  <sheetData>
    <row r="1" spans="2:8" ht="39.75" customHeight="1" x14ac:dyDescent="0.3"/>
    <row r="2" spans="2:8" ht="39.75" customHeight="1" x14ac:dyDescent="0.3"/>
    <row r="3" spans="2:8" ht="39.75" customHeight="1" x14ac:dyDescent="0.3">
      <c r="B3" s="131" t="s">
        <v>43</v>
      </c>
      <c r="C3" s="131"/>
      <c r="D3" s="131"/>
      <c r="E3" s="131"/>
      <c r="F3" s="131"/>
      <c r="G3" s="131"/>
      <c r="H3" s="131"/>
    </row>
    <row r="4" spans="2:8" ht="39.75" customHeight="1" x14ac:dyDescent="0.3">
      <c r="B4" s="131"/>
      <c r="C4" s="131"/>
      <c r="D4" s="131"/>
      <c r="E4" s="131"/>
      <c r="F4" s="131"/>
      <c r="G4" s="131"/>
      <c r="H4" s="131"/>
    </row>
    <row r="5" spans="2:8" ht="39.75" customHeight="1" x14ac:dyDescent="0.3">
      <c r="B5" s="131"/>
      <c r="C5" s="131"/>
      <c r="D5" s="131"/>
      <c r="E5" s="131"/>
      <c r="F5" s="131"/>
      <c r="G5" s="131"/>
      <c r="H5" s="131"/>
    </row>
    <row r="6" spans="2:8" ht="39.75" customHeight="1" x14ac:dyDescent="0.3"/>
    <row r="7" spans="2:8" ht="39.75" customHeight="1" x14ac:dyDescent="0.3"/>
    <row r="8" spans="2:8" ht="39.75" customHeight="1" x14ac:dyDescent="0.3"/>
    <row r="9" spans="2:8" ht="39.75" customHeight="1" x14ac:dyDescent="0.3"/>
    <row r="10" spans="2:8" ht="39.75" customHeight="1" x14ac:dyDescent="0.3"/>
    <row r="11" spans="2:8" ht="39.75" customHeight="1" x14ac:dyDescent="0.3"/>
    <row r="12" spans="2:8" ht="39.75" customHeight="1" x14ac:dyDescent="0.3">
      <c r="B12" s="132" t="s">
        <v>44</v>
      </c>
      <c r="C12" s="132"/>
      <c r="D12" s="132"/>
      <c r="E12" s="132"/>
      <c r="F12" s="132"/>
      <c r="G12" s="132"/>
      <c r="H12" s="132"/>
    </row>
    <row r="13" spans="2:8" ht="39.75" customHeight="1" x14ac:dyDescent="0.3">
      <c r="B13" s="132"/>
      <c r="C13" s="132"/>
      <c r="D13" s="132"/>
      <c r="E13" s="132"/>
      <c r="F13" s="132"/>
      <c r="G13" s="132"/>
      <c r="H13" s="132"/>
    </row>
    <row r="14" spans="2:8" ht="39.75" customHeight="1" x14ac:dyDescent="0.3"/>
    <row r="15" spans="2:8" ht="39.75" customHeight="1" x14ac:dyDescent="0.3"/>
    <row r="16" spans="2:8" ht="39.75" customHeight="1" x14ac:dyDescent="0.3"/>
    <row r="17" ht="39.75" customHeight="1" x14ac:dyDescent="0.3"/>
    <row r="18" ht="39.75" customHeight="1" x14ac:dyDescent="0.3"/>
    <row r="19" ht="39.75" customHeight="1" x14ac:dyDescent="0.3"/>
    <row r="20" ht="39.75" customHeight="1" x14ac:dyDescent="0.3"/>
    <row r="21" ht="39.75" customHeight="1" x14ac:dyDescent="0.3"/>
    <row r="22" ht="39.75" customHeight="1" x14ac:dyDescent="0.3"/>
    <row r="23" ht="39.75" customHeight="1" x14ac:dyDescent="0.3"/>
    <row r="24" ht="39.75" customHeight="1" x14ac:dyDescent="0.3"/>
    <row r="25" ht="39.75" customHeight="1" x14ac:dyDescent="0.3"/>
    <row r="26" ht="39.75" customHeight="1" x14ac:dyDescent="0.3"/>
    <row r="27" ht="39.75" customHeight="1" x14ac:dyDescent="0.3"/>
    <row r="28" ht="39.75" customHeight="1" x14ac:dyDescent="0.3"/>
    <row r="29" ht="39.75" customHeight="1" x14ac:dyDescent="0.3"/>
    <row r="30" ht="39.75" customHeight="1" x14ac:dyDescent="0.3"/>
    <row r="31" ht="39.75" customHeight="1" x14ac:dyDescent="0.3"/>
    <row r="32" ht="39.75" customHeight="1" x14ac:dyDescent="0.3"/>
    <row r="33" spans="1:9" ht="39.75" customHeight="1" x14ac:dyDescent="0.3"/>
    <row r="34" spans="1:9" ht="39.75" customHeight="1" x14ac:dyDescent="0.3"/>
    <row r="35" spans="1:9" ht="39.75" customHeight="1" x14ac:dyDescent="0.3">
      <c r="B35" s="132">
        <v>2019</v>
      </c>
      <c r="C35" s="132"/>
      <c r="D35" s="132"/>
      <c r="E35" s="132"/>
      <c r="F35" s="132"/>
      <c r="G35" s="132"/>
      <c r="H35" s="132"/>
    </row>
    <row r="36" spans="1:9" ht="39.75" customHeight="1" x14ac:dyDescent="0.3">
      <c r="B36" s="132"/>
      <c r="C36" s="132"/>
      <c r="D36" s="132"/>
      <c r="E36" s="132"/>
      <c r="F36" s="132"/>
      <c r="G36" s="132"/>
      <c r="H36" s="132"/>
    </row>
    <row r="37" spans="1:9" ht="39.75" customHeight="1" thickBot="1" x14ac:dyDescent="0.35"/>
    <row r="38" spans="1:9" ht="39.75" customHeight="1" thickBot="1" x14ac:dyDescent="0.35">
      <c r="A38" s="133" t="s">
        <v>0</v>
      </c>
      <c r="B38" s="134"/>
      <c r="C38" s="134"/>
      <c r="D38" s="134"/>
      <c r="E38" s="134"/>
      <c r="F38" s="134"/>
      <c r="G38" s="134"/>
      <c r="H38" s="135"/>
      <c r="I38" s="1"/>
    </row>
    <row r="39" spans="1:9" ht="51.95" customHeight="1" x14ac:dyDescent="0.3">
      <c r="A39" s="40"/>
      <c r="B39" s="126" t="s">
        <v>107</v>
      </c>
      <c r="C39" s="127"/>
      <c r="D39" s="127"/>
      <c r="E39" s="127"/>
      <c r="F39" s="127"/>
      <c r="G39" s="127"/>
      <c r="H39" s="128"/>
      <c r="I39" s="1"/>
    </row>
    <row r="40" spans="1:9" ht="51.95" customHeight="1" x14ac:dyDescent="0.3">
      <c r="A40" s="40"/>
      <c r="B40" s="96" t="s">
        <v>1</v>
      </c>
      <c r="C40" s="96" t="s">
        <v>2</v>
      </c>
      <c r="D40" s="96" t="s">
        <v>3</v>
      </c>
      <c r="E40" s="96" t="s">
        <v>4</v>
      </c>
      <c r="F40" s="96" t="s">
        <v>5</v>
      </c>
      <c r="G40" s="96" t="s">
        <v>6</v>
      </c>
      <c r="H40" s="96" t="s">
        <v>7</v>
      </c>
      <c r="I40" s="1"/>
    </row>
    <row r="41" spans="1:9" ht="51.95" customHeight="1" x14ac:dyDescent="0.3">
      <c r="A41" s="40"/>
      <c r="B41" s="41">
        <v>1</v>
      </c>
      <c r="C41" s="42" t="s">
        <v>95</v>
      </c>
      <c r="D41" s="43" t="s">
        <v>96</v>
      </c>
      <c r="E41" s="44" t="s">
        <v>105</v>
      </c>
      <c r="F41" s="45">
        <v>43339</v>
      </c>
      <c r="G41" s="45">
        <v>43602</v>
      </c>
      <c r="H41" s="46">
        <v>1521000</v>
      </c>
      <c r="I41" s="1"/>
    </row>
    <row r="42" spans="1:9" ht="51.95" customHeight="1" x14ac:dyDescent="0.3">
      <c r="A42" s="40"/>
      <c r="B42" s="41">
        <v>2</v>
      </c>
      <c r="C42" s="42" t="s">
        <v>95</v>
      </c>
      <c r="D42" s="43" t="s">
        <v>97</v>
      </c>
      <c r="E42" s="44" t="s">
        <v>105</v>
      </c>
      <c r="F42" s="47">
        <v>41393</v>
      </c>
      <c r="G42" s="47">
        <v>43729</v>
      </c>
      <c r="H42" s="46">
        <v>10000000</v>
      </c>
      <c r="I42" s="1"/>
    </row>
    <row r="43" spans="1:9" ht="51.95" customHeight="1" x14ac:dyDescent="0.3">
      <c r="A43" s="4"/>
      <c r="B43" s="41">
        <v>1</v>
      </c>
      <c r="C43" s="42" t="s">
        <v>57</v>
      </c>
      <c r="D43" s="43" t="s">
        <v>155</v>
      </c>
      <c r="E43" s="44" t="s">
        <v>22</v>
      </c>
      <c r="F43" s="45">
        <v>43150</v>
      </c>
      <c r="G43" s="45">
        <v>43644</v>
      </c>
      <c r="H43" s="46">
        <v>8673258.6199999992</v>
      </c>
      <c r="I43" s="3"/>
    </row>
    <row r="44" spans="1:9" ht="51.95" customHeight="1" x14ac:dyDescent="0.3">
      <c r="A44" s="4"/>
      <c r="B44" s="41">
        <v>2</v>
      </c>
      <c r="C44" s="42" t="s">
        <v>58</v>
      </c>
      <c r="D44" s="43" t="s">
        <v>106</v>
      </c>
      <c r="E44" s="44" t="s">
        <v>10</v>
      </c>
      <c r="F44" s="45">
        <v>43035</v>
      </c>
      <c r="G44" s="45">
        <v>43700</v>
      </c>
      <c r="H44" s="46">
        <v>4650536.5199999996</v>
      </c>
      <c r="I44" s="3"/>
    </row>
    <row r="45" spans="1:9" ht="51.95" customHeight="1" x14ac:dyDescent="0.3">
      <c r="A45" s="4"/>
      <c r="B45" s="41">
        <v>1</v>
      </c>
      <c r="C45" s="43" t="s">
        <v>184</v>
      </c>
      <c r="D45" s="43" t="s">
        <v>185</v>
      </c>
      <c r="E45" s="43" t="s">
        <v>10</v>
      </c>
      <c r="F45" s="45">
        <v>42262</v>
      </c>
      <c r="G45" s="45">
        <v>43094</v>
      </c>
      <c r="H45" s="46">
        <v>6700000</v>
      </c>
      <c r="I45" s="3"/>
    </row>
    <row r="46" spans="1:9" ht="51.95" customHeight="1" x14ac:dyDescent="0.3">
      <c r="A46" s="4"/>
      <c r="B46" s="41">
        <v>2</v>
      </c>
      <c r="C46" s="43" t="s">
        <v>184</v>
      </c>
      <c r="D46" s="43" t="s">
        <v>186</v>
      </c>
      <c r="E46" s="43" t="s">
        <v>10</v>
      </c>
      <c r="F46" s="45">
        <v>42513</v>
      </c>
      <c r="G46" s="45">
        <v>43199</v>
      </c>
      <c r="H46" s="46">
        <v>6300000</v>
      </c>
      <c r="I46" s="3"/>
    </row>
    <row r="47" spans="1:9" ht="51.95" customHeight="1" x14ac:dyDescent="0.3">
      <c r="A47" s="4"/>
      <c r="B47" s="41">
        <v>3</v>
      </c>
      <c r="C47" s="43" t="s">
        <v>184</v>
      </c>
      <c r="D47" s="43" t="s">
        <v>187</v>
      </c>
      <c r="E47" s="43" t="s">
        <v>10</v>
      </c>
      <c r="F47" s="45">
        <v>42928</v>
      </c>
      <c r="G47" s="45">
        <v>43360</v>
      </c>
      <c r="H47" s="46">
        <v>23200000</v>
      </c>
      <c r="I47" s="3"/>
    </row>
    <row r="48" spans="1:9" ht="51.95" customHeight="1" x14ac:dyDescent="0.3">
      <c r="A48" s="4"/>
      <c r="B48" s="41">
        <v>4</v>
      </c>
      <c r="C48" s="43" t="s">
        <v>184</v>
      </c>
      <c r="D48" s="43" t="s">
        <v>188</v>
      </c>
      <c r="E48" s="43" t="s">
        <v>10</v>
      </c>
      <c r="F48" s="45">
        <v>42543</v>
      </c>
      <c r="G48" s="45">
        <v>43140</v>
      </c>
      <c r="H48" s="46">
        <v>6600000</v>
      </c>
      <c r="I48" s="3"/>
    </row>
    <row r="49" spans="1:9" ht="51.95" customHeight="1" x14ac:dyDescent="0.3">
      <c r="A49" s="4"/>
      <c r="B49" s="41">
        <v>5</v>
      </c>
      <c r="C49" s="43" t="s">
        <v>184</v>
      </c>
      <c r="D49" s="43" t="s">
        <v>189</v>
      </c>
      <c r="E49" s="43" t="s">
        <v>10</v>
      </c>
      <c r="F49" s="45">
        <v>42538</v>
      </c>
      <c r="G49" s="45">
        <v>43140</v>
      </c>
      <c r="H49" s="46">
        <v>7500000</v>
      </c>
      <c r="I49" s="3"/>
    </row>
    <row r="50" spans="1:9" ht="51.95" customHeight="1" x14ac:dyDescent="0.3">
      <c r="A50" s="4"/>
      <c r="B50" s="41">
        <v>6</v>
      </c>
      <c r="C50" s="43" t="s">
        <v>184</v>
      </c>
      <c r="D50" s="43" t="s">
        <v>190</v>
      </c>
      <c r="E50" s="43" t="s">
        <v>10</v>
      </c>
      <c r="F50" s="45">
        <v>43129</v>
      </c>
      <c r="G50" s="45">
        <v>43449</v>
      </c>
      <c r="H50" s="46">
        <v>2400000</v>
      </c>
      <c r="I50" s="3"/>
    </row>
    <row r="51" spans="1:9" ht="51.95" customHeight="1" x14ac:dyDescent="0.3">
      <c r="A51" s="4"/>
      <c r="B51" s="41">
        <v>7</v>
      </c>
      <c r="C51" s="43" t="s">
        <v>9</v>
      </c>
      <c r="D51" s="43" t="s">
        <v>84</v>
      </c>
      <c r="E51" s="43" t="s">
        <v>10</v>
      </c>
      <c r="F51" s="45">
        <v>42804</v>
      </c>
      <c r="G51" s="45">
        <v>43527</v>
      </c>
      <c r="H51" s="46">
        <v>11029841.58</v>
      </c>
      <c r="I51" s="3"/>
    </row>
    <row r="52" spans="1:9" ht="51.95" customHeight="1" x14ac:dyDescent="0.3">
      <c r="A52" s="4"/>
      <c r="B52" s="41">
        <v>8</v>
      </c>
      <c r="C52" s="43" t="s">
        <v>9</v>
      </c>
      <c r="D52" s="43" t="s">
        <v>85</v>
      </c>
      <c r="E52" s="43" t="s">
        <v>10</v>
      </c>
      <c r="F52" s="45">
        <v>43231</v>
      </c>
      <c r="G52" s="45">
        <v>43512</v>
      </c>
      <c r="H52" s="46">
        <v>2288020</v>
      </c>
      <c r="I52" s="3"/>
    </row>
    <row r="53" spans="1:9" ht="51.95" customHeight="1" x14ac:dyDescent="0.3">
      <c r="A53" s="4"/>
      <c r="B53" s="41">
        <v>9</v>
      </c>
      <c r="C53" s="43" t="s">
        <v>9</v>
      </c>
      <c r="D53" s="43" t="s">
        <v>86</v>
      </c>
      <c r="E53" s="43" t="s">
        <v>10</v>
      </c>
      <c r="F53" s="45">
        <v>43566</v>
      </c>
      <c r="G53" s="45">
        <v>43684</v>
      </c>
      <c r="H53" s="46">
        <v>1005300</v>
      </c>
      <c r="I53" s="3"/>
    </row>
    <row r="54" spans="1:9" ht="51.95" customHeight="1" x14ac:dyDescent="0.3">
      <c r="A54" s="4"/>
      <c r="B54" s="41">
        <v>10</v>
      </c>
      <c r="C54" s="43" t="s">
        <v>9</v>
      </c>
      <c r="D54" s="43" t="s">
        <v>87</v>
      </c>
      <c r="E54" s="43" t="s">
        <v>10</v>
      </c>
      <c r="F54" s="45">
        <v>43339</v>
      </c>
      <c r="G54" s="45">
        <v>43648</v>
      </c>
      <c r="H54" s="46">
        <v>2079000</v>
      </c>
      <c r="I54" s="3"/>
    </row>
    <row r="55" spans="1:9" ht="51.95" customHeight="1" x14ac:dyDescent="0.3">
      <c r="A55" s="4"/>
      <c r="B55" s="48">
        <v>1</v>
      </c>
      <c r="C55" s="49" t="s">
        <v>46</v>
      </c>
      <c r="D55" s="94" t="s">
        <v>47</v>
      </c>
      <c r="E55" s="43" t="s">
        <v>10</v>
      </c>
      <c r="F55" s="45">
        <v>42655</v>
      </c>
      <c r="G55" s="45">
        <v>43424</v>
      </c>
      <c r="H55" s="46">
        <v>16581402.27</v>
      </c>
      <c r="I55" s="3"/>
    </row>
    <row r="56" spans="1:9" ht="51.95" customHeight="1" x14ac:dyDescent="0.3">
      <c r="A56" s="4"/>
      <c r="B56" s="48">
        <v>2</v>
      </c>
      <c r="C56" s="49" t="s">
        <v>46</v>
      </c>
      <c r="D56" s="94" t="s">
        <v>48</v>
      </c>
      <c r="E56" s="50" t="s">
        <v>10</v>
      </c>
      <c r="F56" s="45">
        <v>41976</v>
      </c>
      <c r="G56" s="45">
        <v>43094</v>
      </c>
      <c r="H56" s="46">
        <v>27092401.09</v>
      </c>
      <c r="I56" s="3"/>
    </row>
    <row r="57" spans="1:9" s="10" customFormat="1" ht="51.95" customHeight="1" x14ac:dyDescent="0.25">
      <c r="A57" s="16">
        <v>7</v>
      </c>
      <c r="B57" s="51">
        <v>1</v>
      </c>
      <c r="C57" s="52" t="s">
        <v>12</v>
      </c>
      <c r="D57" s="52" t="s">
        <v>13</v>
      </c>
      <c r="E57" s="52" t="s">
        <v>14</v>
      </c>
      <c r="F57" s="53">
        <v>42642</v>
      </c>
      <c r="G57" s="53">
        <v>43096</v>
      </c>
      <c r="H57" s="54">
        <v>12886000</v>
      </c>
      <c r="I57" s="9"/>
    </row>
    <row r="58" spans="1:9" s="10" customFormat="1" ht="51.95" customHeight="1" x14ac:dyDescent="0.25">
      <c r="A58" s="17">
        <v>17</v>
      </c>
      <c r="B58" s="55">
        <v>2</v>
      </c>
      <c r="C58" s="56" t="s">
        <v>12</v>
      </c>
      <c r="D58" s="57" t="s">
        <v>15</v>
      </c>
      <c r="E58" s="56" t="s">
        <v>14</v>
      </c>
      <c r="F58" s="58">
        <v>42691</v>
      </c>
      <c r="G58" s="58">
        <v>43224</v>
      </c>
      <c r="H58" s="59">
        <v>15205480</v>
      </c>
      <c r="I58" s="11"/>
    </row>
    <row r="59" spans="1:9" s="10" customFormat="1" ht="51.95" customHeight="1" x14ac:dyDescent="0.25">
      <c r="A59" s="60"/>
      <c r="B59" s="61">
        <v>1</v>
      </c>
      <c r="C59" s="62" t="s">
        <v>63</v>
      </c>
      <c r="D59" s="52" t="s">
        <v>64</v>
      </c>
      <c r="E59" s="43" t="s">
        <v>67</v>
      </c>
      <c r="F59" s="63">
        <v>2015</v>
      </c>
      <c r="G59" s="64">
        <v>2018</v>
      </c>
      <c r="H59" s="65">
        <v>253500000</v>
      </c>
      <c r="I59" s="13"/>
    </row>
    <row r="60" spans="1:9" s="10" customFormat="1" ht="112.5" x14ac:dyDescent="0.25">
      <c r="A60" s="60"/>
      <c r="B60" s="61">
        <v>2</v>
      </c>
      <c r="C60" s="62" t="s">
        <v>63</v>
      </c>
      <c r="D60" s="52" t="s">
        <v>65</v>
      </c>
      <c r="E60" s="43" t="s">
        <v>67</v>
      </c>
      <c r="F60" s="66">
        <v>2018</v>
      </c>
      <c r="G60" s="67">
        <v>2019</v>
      </c>
      <c r="H60" s="65">
        <v>57200000</v>
      </c>
      <c r="I60" s="13"/>
    </row>
    <row r="61" spans="1:9" s="10" customFormat="1" ht="51.95" customHeight="1" x14ac:dyDescent="0.25">
      <c r="A61" s="60"/>
      <c r="B61" s="61">
        <v>3</v>
      </c>
      <c r="C61" s="62" t="s">
        <v>63</v>
      </c>
      <c r="D61" s="52" t="s">
        <v>66</v>
      </c>
      <c r="E61" s="43" t="s">
        <v>67</v>
      </c>
      <c r="F61" s="66">
        <v>2018</v>
      </c>
      <c r="G61" s="67">
        <v>2019</v>
      </c>
      <c r="H61" s="65">
        <v>16200000</v>
      </c>
      <c r="I61" s="13"/>
    </row>
    <row r="62" spans="1:9" s="10" customFormat="1" ht="51.95" customHeight="1" x14ac:dyDescent="0.25">
      <c r="A62" s="60"/>
      <c r="B62" s="61">
        <v>4</v>
      </c>
      <c r="C62" s="62" t="s">
        <v>63</v>
      </c>
      <c r="D62" s="42" t="s">
        <v>156</v>
      </c>
      <c r="E62" s="43" t="s">
        <v>67</v>
      </c>
      <c r="F62" s="66">
        <v>2018</v>
      </c>
      <c r="G62" s="66">
        <v>2018</v>
      </c>
      <c r="H62" s="65">
        <v>11500000</v>
      </c>
      <c r="I62" s="13"/>
    </row>
    <row r="63" spans="1:9" ht="51.95" customHeight="1" x14ac:dyDescent="0.3">
      <c r="A63" s="17">
        <v>290</v>
      </c>
      <c r="B63" s="41">
        <v>1</v>
      </c>
      <c r="C63" s="43" t="s">
        <v>17</v>
      </c>
      <c r="D63" s="43" t="s">
        <v>108</v>
      </c>
      <c r="E63" s="43" t="s">
        <v>18</v>
      </c>
      <c r="F63" s="45">
        <v>42670</v>
      </c>
      <c r="G63" s="45" t="s">
        <v>68</v>
      </c>
      <c r="H63" s="65">
        <v>881090.62</v>
      </c>
      <c r="I63" s="15"/>
    </row>
    <row r="64" spans="1:9" ht="51.95" customHeight="1" x14ac:dyDescent="0.3">
      <c r="A64" s="14"/>
      <c r="B64" s="41">
        <v>2</v>
      </c>
      <c r="C64" s="43" t="s">
        <v>17</v>
      </c>
      <c r="D64" s="43" t="s">
        <v>164</v>
      </c>
      <c r="E64" s="43" t="s">
        <v>18</v>
      </c>
      <c r="F64" s="45" t="s">
        <v>165</v>
      </c>
      <c r="G64" s="45">
        <v>42594</v>
      </c>
      <c r="H64" s="65">
        <v>1067037</v>
      </c>
      <c r="I64" s="15"/>
    </row>
    <row r="65" spans="1:9" ht="51.95" customHeight="1" x14ac:dyDescent="0.3">
      <c r="A65" s="14"/>
      <c r="B65" s="41">
        <v>3</v>
      </c>
      <c r="C65" s="43" t="s">
        <v>17</v>
      </c>
      <c r="D65" s="80" t="s">
        <v>403</v>
      </c>
      <c r="E65" s="97" t="s">
        <v>35</v>
      </c>
      <c r="F65" s="45">
        <v>43146</v>
      </c>
      <c r="G65" s="45">
        <v>43363</v>
      </c>
      <c r="H65" s="65">
        <v>2500000</v>
      </c>
      <c r="I65" s="15"/>
    </row>
    <row r="66" spans="1:9" ht="51.95" customHeight="1" x14ac:dyDescent="0.3">
      <c r="A66" s="17"/>
      <c r="B66" s="41">
        <v>1</v>
      </c>
      <c r="C66" s="68" t="s">
        <v>20</v>
      </c>
      <c r="D66" s="69" t="s">
        <v>49</v>
      </c>
      <c r="E66" s="70" t="s">
        <v>22</v>
      </c>
      <c r="F66" s="45">
        <v>42640</v>
      </c>
      <c r="G66" s="45">
        <v>43459</v>
      </c>
      <c r="H66" s="71">
        <v>2059100</v>
      </c>
      <c r="I66" s="19"/>
    </row>
    <row r="67" spans="1:9" ht="51.95" customHeight="1" x14ac:dyDescent="0.3">
      <c r="A67" s="17"/>
      <c r="B67" s="41">
        <v>2</v>
      </c>
      <c r="C67" s="68" t="s">
        <v>20</v>
      </c>
      <c r="D67" s="70" t="s">
        <v>21</v>
      </c>
      <c r="E67" s="70" t="s">
        <v>22</v>
      </c>
      <c r="F67" s="45">
        <v>42069</v>
      </c>
      <c r="G67" s="45">
        <v>42546</v>
      </c>
      <c r="H67" s="72">
        <v>3162400</v>
      </c>
      <c r="I67" s="19"/>
    </row>
    <row r="68" spans="1:9" ht="51.95" customHeight="1" x14ac:dyDescent="0.3">
      <c r="A68" s="17"/>
      <c r="B68" s="41">
        <v>3</v>
      </c>
      <c r="C68" s="68" t="s">
        <v>20</v>
      </c>
      <c r="D68" s="73" t="s">
        <v>23</v>
      </c>
      <c r="E68" s="70" t="s">
        <v>22</v>
      </c>
      <c r="F68" s="45">
        <v>42065</v>
      </c>
      <c r="G68" s="45" t="s">
        <v>24</v>
      </c>
      <c r="H68" s="71">
        <v>3568320</v>
      </c>
      <c r="I68" s="19"/>
    </row>
    <row r="69" spans="1:9" ht="51.95" customHeight="1" x14ac:dyDescent="0.3">
      <c r="A69" s="17"/>
      <c r="B69" s="41">
        <v>4</v>
      </c>
      <c r="C69" s="68" t="s">
        <v>20</v>
      </c>
      <c r="D69" s="70" t="s">
        <v>25</v>
      </c>
      <c r="E69" s="70" t="s">
        <v>22</v>
      </c>
      <c r="F69" s="45">
        <v>41295</v>
      </c>
      <c r="G69" s="45">
        <v>42467</v>
      </c>
      <c r="H69" s="74">
        <v>1693300</v>
      </c>
      <c r="I69" s="19"/>
    </row>
    <row r="70" spans="1:9" ht="51.95" customHeight="1" x14ac:dyDescent="0.3">
      <c r="A70" s="17"/>
      <c r="B70" s="41">
        <v>5</v>
      </c>
      <c r="C70" s="68" t="s">
        <v>20</v>
      </c>
      <c r="D70" s="70" t="s">
        <v>26</v>
      </c>
      <c r="E70" s="70" t="s">
        <v>22</v>
      </c>
      <c r="F70" s="45">
        <v>41568</v>
      </c>
      <c r="G70" s="45">
        <v>42141</v>
      </c>
      <c r="H70" s="74">
        <v>1531640</v>
      </c>
      <c r="I70" s="19"/>
    </row>
    <row r="71" spans="1:9" ht="51.95" customHeight="1" x14ac:dyDescent="0.3">
      <c r="A71" s="17"/>
      <c r="B71" s="41">
        <v>6</v>
      </c>
      <c r="C71" s="68" t="s">
        <v>27</v>
      </c>
      <c r="D71" s="70" t="s">
        <v>116</v>
      </c>
      <c r="E71" s="70" t="s">
        <v>22</v>
      </c>
      <c r="F71" s="45">
        <v>42426</v>
      </c>
      <c r="G71" s="45">
        <v>42891</v>
      </c>
      <c r="H71" s="74">
        <v>724166</v>
      </c>
      <c r="I71" s="19"/>
    </row>
    <row r="72" spans="1:9" ht="51.95" customHeight="1" x14ac:dyDescent="0.3">
      <c r="A72" s="17"/>
      <c r="B72" s="41">
        <v>7</v>
      </c>
      <c r="C72" s="68" t="s">
        <v>27</v>
      </c>
      <c r="D72" s="70" t="s">
        <v>28</v>
      </c>
      <c r="E72" s="70" t="s">
        <v>22</v>
      </c>
      <c r="F72" s="45">
        <v>42543</v>
      </c>
      <c r="G72" s="45">
        <v>42816</v>
      </c>
      <c r="H72" s="74">
        <v>419283.5</v>
      </c>
      <c r="I72" s="19"/>
    </row>
    <row r="73" spans="1:9" ht="51.95" customHeight="1" x14ac:dyDescent="0.3">
      <c r="A73" s="17"/>
      <c r="B73" s="41">
        <v>8</v>
      </c>
      <c r="C73" s="68" t="s">
        <v>27</v>
      </c>
      <c r="D73" s="70" t="s">
        <v>29</v>
      </c>
      <c r="E73" s="70" t="s">
        <v>22</v>
      </c>
      <c r="F73" s="45">
        <v>42597</v>
      </c>
      <c r="G73" s="45">
        <v>42903</v>
      </c>
      <c r="H73" s="74">
        <v>340430</v>
      </c>
      <c r="I73" s="19"/>
    </row>
    <row r="74" spans="1:9" ht="38.25" customHeight="1" x14ac:dyDescent="0.3">
      <c r="A74" s="17"/>
      <c r="B74" s="41">
        <v>9</v>
      </c>
      <c r="C74" s="68" t="s">
        <v>27</v>
      </c>
      <c r="D74" s="70" t="s">
        <v>30</v>
      </c>
      <c r="E74" s="70" t="s">
        <v>22</v>
      </c>
      <c r="F74" s="45">
        <v>42506</v>
      </c>
      <c r="G74" s="45">
        <v>42969</v>
      </c>
      <c r="H74" s="74">
        <v>3831460</v>
      </c>
      <c r="I74" s="19"/>
    </row>
    <row r="75" spans="1:9" ht="38.25" customHeight="1" x14ac:dyDescent="0.3">
      <c r="A75" s="17"/>
      <c r="B75" s="41">
        <v>10</v>
      </c>
      <c r="C75" s="68" t="s">
        <v>27</v>
      </c>
      <c r="D75" s="70" t="s">
        <v>50</v>
      </c>
      <c r="E75" s="70" t="s">
        <v>22</v>
      </c>
      <c r="F75" s="45">
        <v>42776</v>
      </c>
      <c r="G75" s="45">
        <v>43476</v>
      </c>
      <c r="H75" s="74">
        <v>5959590</v>
      </c>
      <c r="I75" s="19"/>
    </row>
    <row r="76" spans="1:9" ht="38.25" customHeight="1" x14ac:dyDescent="0.3">
      <c r="A76" s="17"/>
      <c r="B76" s="41">
        <v>11</v>
      </c>
      <c r="C76" s="68" t="s">
        <v>27</v>
      </c>
      <c r="D76" s="70" t="s">
        <v>51</v>
      </c>
      <c r="E76" s="70" t="s">
        <v>22</v>
      </c>
      <c r="F76" s="45">
        <v>41240</v>
      </c>
      <c r="G76" s="45">
        <v>41943</v>
      </c>
      <c r="H76" s="74">
        <v>297596</v>
      </c>
      <c r="I76" s="19"/>
    </row>
    <row r="77" spans="1:9" ht="38.25" customHeight="1" x14ac:dyDescent="0.3">
      <c r="A77" s="17"/>
      <c r="B77" s="41">
        <v>12</v>
      </c>
      <c r="C77" s="68" t="s">
        <v>27</v>
      </c>
      <c r="D77" s="70" t="s">
        <v>52</v>
      </c>
      <c r="E77" s="70" t="s">
        <v>22</v>
      </c>
      <c r="F77" s="45">
        <v>41719</v>
      </c>
      <c r="G77" s="45">
        <v>41877</v>
      </c>
      <c r="H77" s="74">
        <v>397778</v>
      </c>
      <c r="I77" s="19"/>
    </row>
    <row r="78" spans="1:9" ht="38.25" customHeight="1" x14ac:dyDescent="0.3">
      <c r="A78" s="17"/>
      <c r="B78" s="41">
        <v>13</v>
      </c>
      <c r="C78" s="68" t="s">
        <v>27</v>
      </c>
      <c r="D78" s="70" t="s">
        <v>53</v>
      </c>
      <c r="E78" s="70" t="s">
        <v>22</v>
      </c>
      <c r="F78" s="45">
        <v>43158</v>
      </c>
      <c r="G78" s="45">
        <v>43579</v>
      </c>
      <c r="H78" s="74">
        <v>3827802</v>
      </c>
      <c r="I78" s="19"/>
    </row>
    <row r="79" spans="1:9" ht="38.25" customHeight="1" x14ac:dyDescent="0.3">
      <c r="A79" s="17"/>
      <c r="B79" s="41">
        <v>14</v>
      </c>
      <c r="C79" s="68" t="s">
        <v>112</v>
      </c>
      <c r="D79" s="70" t="s">
        <v>174</v>
      </c>
      <c r="E79" s="70" t="s">
        <v>22</v>
      </c>
      <c r="F79" s="45">
        <v>43333</v>
      </c>
      <c r="G79" s="45">
        <v>43084</v>
      </c>
      <c r="H79" s="74">
        <v>400000</v>
      </c>
      <c r="I79" s="19"/>
    </row>
    <row r="80" spans="1:9" ht="38.25" customHeight="1" x14ac:dyDescent="0.3">
      <c r="A80" s="17"/>
      <c r="B80" s="41">
        <v>15</v>
      </c>
      <c r="C80" s="68" t="s">
        <v>112</v>
      </c>
      <c r="D80" s="70" t="s">
        <v>113</v>
      </c>
      <c r="E80" s="70" t="s">
        <v>115</v>
      </c>
      <c r="F80" s="45">
        <v>43294</v>
      </c>
      <c r="G80" s="45">
        <v>43422</v>
      </c>
      <c r="H80" s="74">
        <v>394000</v>
      </c>
      <c r="I80" s="19"/>
    </row>
    <row r="81" spans="1:9" ht="38.25" customHeight="1" x14ac:dyDescent="0.3">
      <c r="A81" s="17"/>
      <c r="B81" s="41">
        <v>16</v>
      </c>
      <c r="C81" s="68" t="s">
        <v>112</v>
      </c>
      <c r="D81" s="70" t="s">
        <v>114</v>
      </c>
      <c r="E81" s="70" t="s">
        <v>115</v>
      </c>
      <c r="F81" s="45">
        <v>43343</v>
      </c>
      <c r="G81" s="45">
        <v>43451</v>
      </c>
      <c r="H81" s="74">
        <v>430000</v>
      </c>
      <c r="I81" s="19"/>
    </row>
    <row r="82" spans="1:9" ht="38.25" customHeight="1" x14ac:dyDescent="0.3">
      <c r="A82" s="17"/>
      <c r="B82" s="41">
        <v>17</v>
      </c>
      <c r="C82" s="68" t="s">
        <v>112</v>
      </c>
      <c r="D82" s="70" t="s">
        <v>109</v>
      </c>
      <c r="E82" s="70" t="s">
        <v>115</v>
      </c>
      <c r="F82" s="45">
        <v>43294</v>
      </c>
      <c r="G82" s="45">
        <v>43422</v>
      </c>
      <c r="H82" s="74">
        <v>559000</v>
      </c>
      <c r="I82" s="19"/>
    </row>
    <row r="83" spans="1:9" ht="38.25" customHeight="1" x14ac:dyDescent="0.3">
      <c r="A83" s="17"/>
      <c r="B83" s="41">
        <v>18</v>
      </c>
      <c r="C83" s="68" t="s">
        <v>112</v>
      </c>
      <c r="D83" s="70" t="s">
        <v>110</v>
      </c>
      <c r="E83" s="70" t="s">
        <v>115</v>
      </c>
      <c r="F83" s="45">
        <v>43326</v>
      </c>
      <c r="G83" s="45">
        <v>43455</v>
      </c>
      <c r="H83" s="74">
        <v>478000</v>
      </c>
      <c r="I83" s="19"/>
    </row>
    <row r="84" spans="1:9" ht="38.25" customHeight="1" x14ac:dyDescent="0.3">
      <c r="A84" s="17"/>
      <c r="B84" s="41">
        <v>19</v>
      </c>
      <c r="C84" s="68" t="s">
        <v>112</v>
      </c>
      <c r="D84" s="70" t="s">
        <v>111</v>
      </c>
      <c r="E84" s="70" t="s">
        <v>115</v>
      </c>
      <c r="F84" s="45">
        <v>43294</v>
      </c>
      <c r="G84" s="45">
        <v>43422</v>
      </c>
      <c r="H84" s="74">
        <v>789000</v>
      </c>
      <c r="I84" s="19"/>
    </row>
    <row r="85" spans="1:9" ht="51.95" customHeight="1" x14ac:dyDescent="0.3">
      <c r="A85" s="18"/>
      <c r="B85" s="41">
        <v>1</v>
      </c>
      <c r="C85" s="68" t="s">
        <v>32</v>
      </c>
      <c r="D85" s="70" t="s">
        <v>59</v>
      </c>
      <c r="E85" s="70" t="s">
        <v>61</v>
      </c>
      <c r="F85" s="45">
        <v>42395</v>
      </c>
      <c r="G85" s="45">
        <v>42906</v>
      </c>
      <c r="H85" s="74">
        <v>3533000</v>
      </c>
      <c r="I85" s="21"/>
    </row>
    <row r="86" spans="1:9" ht="51.95" customHeight="1" x14ac:dyDescent="0.3">
      <c r="A86" s="18"/>
      <c r="B86" s="41">
        <v>2</v>
      </c>
      <c r="C86" s="68" t="s">
        <v>32</v>
      </c>
      <c r="D86" s="70" t="s">
        <v>60</v>
      </c>
      <c r="E86" s="70" t="s">
        <v>61</v>
      </c>
      <c r="F86" s="45">
        <v>42895</v>
      </c>
      <c r="G86" s="45">
        <v>43074</v>
      </c>
      <c r="H86" s="74">
        <v>5996000</v>
      </c>
      <c r="I86" s="21"/>
    </row>
    <row r="87" spans="1:9" ht="51.95" customHeight="1" x14ac:dyDescent="0.3">
      <c r="A87" s="18"/>
      <c r="B87" s="41">
        <v>3</v>
      </c>
      <c r="C87" s="68" t="s">
        <v>32</v>
      </c>
      <c r="D87" s="70" t="s">
        <v>92</v>
      </c>
      <c r="E87" s="70" t="s">
        <v>61</v>
      </c>
      <c r="F87" s="45">
        <v>42585</v>
      </c>
      <c r="G87" s="45">
        <v>43389</v>
      </c>
      <c r="H87" s="74">
        <v>9744358</v>
      </c>
      <c r="I87" s="21"/>
    </row>
    <row r="88" spans="1:9" ht="51.95" customHeight="1" x14ac:dyDescent="0.3">
      <c r="A88" s="18"/>
      <c r="B88" s="41">
        <v>4</v>
      </c>
      <c r="C88" s="68" t="s">
        <v>32</v>
      </c>
      <c r="D88" s="70" t="s">
        <v>88</v>
      </c>
      <c r="E88" s="70" t="s">
        <v>61</v>
      </c>
      <c r="F88" s="45">
        <v>43165</v>
      </c>
      <c r="G88" s="45">
        <v>43644</v>
      </c>
      <c r="H88" s="74">
        <v>1630000</v>
      </c>
      <c r="I88" s="21"/>
    </row>
    <row r="89" spans="1:9" ht="51.95" customHeight="1" x14ac:dyDescent="0.3">
      <c r="A89" s="17"/>
      <c r="B89" s="75">
        <v>1</v>
      </c>
      <c r="C89" s="76" t="s">
        <v>55</v>
      </c>
      <c r="D89" s="76" t="s">
        <v>117</v>
      </c>
      <c r="E89" s="76" t="s">
        <v>18</v>
      </c>
      <c r="F89" s="77">
        <v>43636</v>
      </c>
      <c r="G89" s="77">
        <v>43671</v>
      </c>
      <c r="H89" s="78">
        <v>138599.97</v>
      </c>
      <c r="I89" s="15"/>
    </row>
    <row r="90" spans="1:9" ht="51.95" customHeight="1" x14ac:dyDescent="0.3">
      <c r="A90" s="17"/>
      <c r="B90" s="75">
        <v>2</v>
      </c>
      <c r="C90" s="76" t="s">
        <v>91</v>
      </c>
      <c r="D90" s="93" t="s">
        <v>290</v>
      </c>
      <c r="E90" s="76" t="s">
        <v>90</v>
      </c>
      <c r="F90" s="77">
        <v>42137</v>
      </c>
      <c r="G90" s="77">
        <v>42339</v>
      </c>
      <c r="H90" s="78">
        <v>1171910</v>
      </c>
      <c r="I90" s="15"/>
    </row>
    <row r="91" spans="1:9" ht="51.95" customHeight="1" x14ac:dyDescent="0.3">
      <c r="A91" s="17"/>
      <c r="B91" s="75">
        <v>3</v>
      </c>
      <c r="C91" s="76" t="s">
        <v>91</v>
      </c>
      <c r="D91" s="93" t="s">
        <v>291</v>
      </c>
      <c r="E91" s="76" t="s">
        <v>90</v>
      </c>
      <c r="F91" s="77">
        <v>42233</v>
      </c>
      <c r="G91" s="77">
        <v>42381</v>
      </c>
      <c r="H91" s="78">
        <v>1000000</v>
      </c>
      <c r="I91" s="15"/>
    </row>
    <row r="92" spans="1:9" ht="51.95" customHeight="1" x14ac:dyDescent="0.3">
      <c r="A92" s="17"/>
      <c r="B92" s="75">
        <v>4</v>
      </c>
      <c r="C92" s="76" t="s">
        <v>91</v>
      </c>
      <c r="D92" s="93" t="s">
        <v>292</v>
      </c>
      <c r="E92" s="76" t="s">
        <v>90</v>
      </c>
      <c r="F92" s="77">
        <v>42233</v>
      </c>
      <c r="G92" s="77">
        <v>42593</v>
      </c>
      <c r="H92" s="78">
        <v>1000000</v>
      </c>
      <c r="I92" s="15"/>
    </row>
    <row r="93" spans="1:9" ht="51.95" customHeight="1" x14ac:dyDescent="0.3">
      <c r="A93" s="17"/>
      <c r="B93" s="75">
        <v>5</v>
      </c>
      <c r="C93" s="76" t="s">
        <v>91</v>
      </c>
      <c r="D93" s="93" t="s">
        <v>293</v>
      </c>
      <c r="E93" s="76" t="s">
        <v>90</v>
      </c>
      <c r="F93" s="77">
        <v>42864</v>
      </c>
      <c r="G93" s="77">
        <v>43028</v>
      </c>
      <c r="H93" s="78">
        <v>455018</v>
      </c>
      <c r="I93" s="15"/>
    </row>
    <row r="94" spans="1:9" ht="51.95" customHeight="1" x14ac:dyDescent="0.3">
      <c r="A94" s="17"/>
      <c r="B94" s="75">
        <v>6</v>
      </c>
      <c r="C94" s="76" t="s">
        <v>91</v>
      </c>
      <c r="D94" s="93" t="s">
        <v>294</v>
      </c>
      <c r="E94" s="76" t="s">
        <v>90</v>
      </c>
      <c r="F94" s="77">
        <v>42736</v>
      </c>
      <c r="G94" s="77">
        <v>43154</v>
      </c>
      <c r="H94" s="78">
        <v>3001675</v>
      </c>
      <c r="I94" s="15"/>
    </row>
    <row r="95" spans="1:9" ht="51.95" customHeight="1" x14ac:dyDescent="0.3">
      <c r="A95" s="17"/>
      <c r="B95" s="75">
        <v>7</v>
      </c>
      <c r="C95" s="76" t="s">
        <v>91</v>
      </c>
      <c r="D95" s="93" t="s">
        <v>295</v>
      </c>
      <c r="E95" s="76" t="s">
        <v>90</v>
      </c>
      <c r="F95" s="77">
        <v>42736</v>
      </c>
      <c r="G95" s="77">
        <v>43100</v>
      </c>
      <c r="H95" s="78">
        <v>100000</v>
      </c>
      <c r="I95" s="15"/>
    </row>
    <row r="96" spans="1:9" ht="51.95" customHeight="1" x14ac:dyDescent="0.3">
      <c r="A96" s="17"/>
      <c r="B96" s="75">
        <v>8</v>
      </c>
      <c r="C96" s="76" t="s">
        <v>91</v>
      </c>
      <c r="D96" s="76" t="s">
        <v>89</v>
      </c>
      <c r="E96" s="76" t="s">
        <v>90</v>
      </c>
      <c r="F96" s="79">
        <v>2017</v>
      </c>
      <c r="G96" s="79">
        <v>2018</v>
      </c>
      <c r="H96" s="78">
        <v>7362621.5700000003</v>
      </c>
      <c r="I96" s="15"/>
    </row>
    <row r="97" spans="1:9" ht="51.95" customHeight="1" x14ac:dyDescent="0.3">
      <c r="A97" s="17"/>
      <c r="B97" s="75">
        <v>9</v>
      </c>
      <c r="C97" s="76" t="s">
        <v>181</v>
      </c>
      <c r="D97" s="76" t="s">
        <v>182</v>
      </c>
      <c r="E97" s="76" t="s">
        <v>90</v>
      </c>
      <c r="F97" s="79">
        <v>2016</v>
      </c>
      <c r="G97" s="79">
        <v>2017</v>
      </c>
      <c r="H97" s="78">
        <v>60000</v>
      </c>
      <c r="I97" s="15"/>
    </row>
    <row r="98" spans="1:9" ht="51.95" customHeight="1" x14ac:dyDescent="0.3">
      <c r="A98" s="17"/>
      <c r="B98" s="75">
        <v>10</v>
      </c>
      <c r="C98" s="76" t="s">
        <v>181</v>
      </c>
      <c r="D98" s="76" t="s">
        <v>183</v>
      </c>
      <c r="E98" s="76" t="s">
        <v>90</v>
      </c>
      <c r="F98" s="79">
        <v>2016</v>
      </c>
      <c r="G98" s="79">
        <v>2017</v>
      </c>
      <c r="H98" s="78">
        <v>60000</v>
      </c>
      <c r="I98" s="15"/>
    </row>
    <row r="99" spans="1:9" ht="51.95" customHeight="1" x14ac:dyDescent="0.3">
      <c r="A99" s="17"/>
      <c r="B99" s="75">
        <v>11</v>
      </c>
      <c r="C99" s="76" t="s">
        <v>94</v>
      </c>
      <c r="D99" s="86" t="s">
        <v>118</v>
      </c>
      <c r="E99" s="76" t="s">
        <v>90</v>
      </c>
      <c r="F99" s="77">
        <v>42894</v>
      </c>
      <c r="G99" s="77">
        <v>43481</v>
      </c>
      <c r="H99" s="78">
        <v>1402219.61</v>
      </c>
      <c r="I99" s="15"/>
    </row>
    <row r="100" spans="1:9" ht="51.95" customHeight="1" x14ac:dyDescent="0.3">
      <c r="B100" s="75">
        <v>1</v>
      </c>
      <c r="C100" s="76" t="s">
        <v>33</v>
      </c>
      <c r="D100" s="76" t="s">
        <v>191</v>
      </c>
      <c r="E100" s="76" t="s">
        <v>34</v>
      </c>
      <c r="F100" s="77">
        <v>42736</v>
      </c>
      <c r="G100" s="77">
        <v>43100</v>
      </c>
      <c r="H100" s="81">
        <v>60291624</v>
      </c>
    </row>
    <row r="101" spans="1:9" ht="51.95" customHeight="1" x14ac:dyDescent="0.3">
      <c r="B101" s="82">
        <v>2</v>
      </c>
      <c r="C101" s="76" t="s">
        <v>33</v>
      </c>
      <c r="D101" s="76" t="s">
        <v>192</v>
      </c>
      <c r="E101" s="76" t="s">
        <v>34</v>
      </c>
      <c r="F101" s="77">
        <v>43318</v>
      </c>
      <c r="G101" s="77">
        <v>43327</v>
      </c>
      <c r="H101" s="81">
        <v>40075.00188045</v>
      </c>
    </row>
    <row r="102" spans="1:9" ht="51.95" customHeight="1" x14ac:dyDescent="0.3">
      <c r="B102" s="75">
        <v>3</v>
      </c>
      <c r="C102" s="76" t="s">
        <v>33</v>
      </c>
      <c r="D102" s="76" t="s">
        <v>193</v>
      </c>
      <c r="E102" s="76" t="s">
        <v>34</v>
      </c>
      <c r="F102" s="77">
        <v>43275</v>
      </c>
      <c r="G102" s="77">
        <v>43298</v>
      </c>
      <c r="H102" s="81">
        <v>88759.432819957467</v>
      </c>
    </row>
    <row r="103" spans="1:9" ht="51.95" customHeight="1" x14ac:dyDescent="0.3">
      <c r="B103" s="82">
        <v>4</v>
      </c>
      <c r="C103" s="76" t="s">
        <v>33</v>
      </c>
      <c r="D103" s="76" t="s">
        <v>194</v>
      </c>
      <c r="E103" s="76" t="s">
        <v>34</v>
      </c>
      <c r="F103" s="77">
        <v>43337</v>
      </c>
      <c r="G103" s="77">
        <v>43369</v>
      </c>
      <c r="H103" s="81">
        <v>461914.78807595087</v>
      </c>
    </row>
    <row r="104" spans="1:9" ht="51.95" customHeight="1" x14ac:dyDescent="0.3">
      <c r="B104" s="75">
        <v>5</v>
      </c>
      <c r="C104" s="76" t="s">
        <v>33</v>
      </c>
      <c r="D104" s="76" t="s">
        <v>195</v>
      </c>
      <c r="E104" s="76" t="s">
        <v>34</v>
      </c>
      <c r="F104" s="77">
        <v>43164</v>
      </c>
      <c r="G104" s="77">
        <v>43195</v>
      </c>
      <c r="H104" s="81">
        <v>337272.50294803787</v>
      </c>
    </row>
    <row r="105" spans="1:9" ht="51.95" customHeight="1" x14ac:dyDescent="0.3">
      <c r="B105" s="82">
        <v>6</v>
      </c>
      <c r="C105" s="76" t="s">
        <v>33</v>
      </c>
      <c r="D105" s="76" t="s">
        <v>196</v>
      </c>
      <c r="E105" s="76" t="s">
        <v>34</v>
      </c>
      <c r="F105" s="77">
        <v>43174</v>
      </c>
      <c r="G105" s="77">
        <v>43235</v>
      </c>
      <c r="H105" s="81">
        <v>339678.30557778588</v>
      </c>
    </row>
    <row r="106" spans="1:9" ht="51.95" customHeight="1" x14ac:dyDescent="0.3">
      <c r="B106" s="75">
        <v>7</v>
      </c>
      <c r="C106" s="76" t="s">
        <v>33</v>
      </c>
      <c r="D106" s="76" t="s">
        <v>197</v>
      </c>
      <c r="E106" s="76" t="s">
        <v>34</v>
      </c>
      <c r="F106" s="77">
        <v>43353</v>
      </c>
      <c r="G106" s="77">
        <v>43373</v>
      </c>
      <c r="H106" s="81">
        <v>72330.228243000005</v>
      </c>
    </row>
    <row r="107" spans="1:9" ht="51.95" customHeight="1" x14ac:dyDescent="0.3">
      <c r="B107" s="82">
        <v>8</v>
      </c>
      <c r="C107" s="76" t="s">
        <v>33</v>
      </c>
      <c r="D107" s="76" t="s">
        <v>198</v>
      </c>
      <c r="E107" s="76" t="s">
        <v>34</v>
      </c>
      <c r="F107" s="77">
        <v>43208</v>
      </c>
      <c r="G107" s="77">
        <v>43237</v>
      </c>
      <c r="H107" s="81">
        <v>244669.12497052198</v>
      </c>
    </row>
    <row r="108" spans="1:9" ht="51.95" customHeight="1" x14ac:dyDescent="0.3">
      <c r="B108" s="75">
        <v>9</v>
      </c>
      <c r="C108" s="76" t="s">
        <v>33</v>
      </c>
      <c r="D108" s="76" t="s">
        <v>199</v>
      </c>
      <c r="E108" s="76" t="s">
        <v>34</v>
      </c>
      <c r="F108" s="77">
        <v>43191</v>
      </c>
      <c r="G108" s="77">
        <v>43221</v>
      </c>
      <c r="H108" s="81">
        <v>395771.35070125805</v>
      </c>
    </row>
    <row r="109" spans="1:9" ht="51.95" customHeight="1" x14ac:dyDescent="0.3">
      <c r="B109" s="82">
        <v>10</v>
      </c>
      <c r="C109" s="76" t="s">
        <v>33</v>
      </c>
      <c r="D109" s="76" t="s">
        <v>200</v>
      </c>
      <c r="E109" s="76" t="s">
        <v>34</v>
      </c>
      <c r="F109" s="77">
        <v>43174</v>
      </c>
      <c r="G109" s="77">
        <v>43214</v>
      </c>
      <c r="H109" s="81">
        <v>332417.98931258399</v>
      </c>
    </row>
    <row r="110" spans="1:9" ht="51.95" customHeight="1" x14ac:dyDescent="0.3">
      <c r="B110" s="75">
        <v>11</v>
      </c>
      <c r="C110" s="76" t="s">
        <v>33</v>
      </c>
      <c r="D110" s="76" t="s">
        <v>201</v>
      </c>
      <c r="E110" s="76" t="s">
        <v>34</v>
      </c>
      <c r="F110" s="77">
        <v>43368</v>
      </c>
      <c r="G110" s="77">
        <v>43383</v>
      </c>
      <c r="H110" s="81">
        <v>27309.299849999996</v>
      </c>
    </row>
    <row r="111" spans="1:9" ht="51.95" customHeight="1" x14ac:dyDescent="0.3">
      <c r="B111" s="82">
        <v>12</v>
      </c>
      <c r="C111" s="76" t="s">
        <v>33</v>
      </c>
      <c r="D111" s="76" t="s">
        <v>202</v>
      </c>
      <c r="E111" s="76" t="s">
        <v>34</v>
      </c>
      <c r="F111" s="77">
        <v>43177</v>
      </c>
      <c r="G111" s="77">
        <v>43221</v>
      </c>
      <c r="H111" s="81">
        <v>859295.77622216975</v>
      </c>
    </row>
    <row r="112" spans="1:9" ht="51.95" customHeight="1" x14ac:dyDescent="0.3">
      <c r="B112" s="75">
        <v>13</v>
      </c>
      <c r="C112" s="76" t="s">
        <v>33</v>
      </c>
      <c r="D112" s="76" t="s">
        <v>203</v>
      </c>
      <c r="E112" s="76" t="s">
        <v>34</v>
      </c>
      <c r="F112" s="77">
        <v>43327</v>
      </c>
      <c r="G112" s="77">
        <v>43368</v>
      </c>
      <c r="H112" s="81">
        <v>1015959.7116569357</v>
      </c>
    </row>
    <row r="113" spans="2:8" ht="51.95" customHeight="1" x14ac:dyDescent="0.3">
      <c r="B113" s="82">
        <v>14</v>
      </c>
      <c r="C113" s="76" t="s">
        <v>33</v>
      </c>
      <c r="D113" s="76" t="s">
        <v>204</v>
      </c>
      <c r="E113" s="76" t="s">
        <v>34</v>
      </c>
      <c r="F113" s="77">
        <v>43243</v>
      </c>
      <c r="G113" s="77">
        <v>43273</v>
      </c>
      <c r="H113" s="81">
        <v>494192.22122094384</v>
      </c>
    </row>
    <row r="114" spans="2:8" ht="51.95" customHeight="1" x14ac:dyDescent="0.3">
      <c r="B114" s="75">
        <v>15</v>
      </c>
      <c r="C114" s="76" t="s">
        <v>33</v>
      </c>
      <c r="D114" s="76" t="s">
        <v>205</v>
      </c>
      <c r="E114" s="76" t="s">
        <v>34</v>
      </c>
      <c r="F114" s="77">
        <v>43266</v>
      </c>
      <c r="G114" s="77">
        <v>43303</v>
      </c>
      <c r="H114" s="81">
        <v>385204.01417679456</v>
      </c>
    </row>
    <row r="115" spans="2:8" ht="51.95" customHeight="1" x14ac:dyDescent="0.3">
      <c r="B115" s="82">
        <v>16</v>
      </c>
      <c r="C115" s="76" t="s">
        <v>33</v>
      </c>
      <c r="D115" s="76" t="s">
        <v>206</v>
      </c>
      <c r="E115" s="76" t="s">
        <v>34</v>
      </c>
      <c r="F115" s="77">
        <v>43312</v>
      </c>
      <c r="G115" s="77">
        <v>43346</v>
      </c>
      <c r="H115" s="81">
        <v>214026.67700986</v>
      </c>
    </row>
    <row r="116" spans="2:8" ht="51.95" customHeight="1" x14ac:dyDescent="0.3">
      <c r="B116" s="75">
        <v>17</v>
      </c>
      <c r="C116" s="76" t="s">
        <v>33</v>
      </c>
      <c r="D116" s="76" t="s">
        <v>207</v>
      </c>
      <c r="E116" s="76" t="s">
        <v>34</v>
      </c>
      <c r="F116" s="77">
        <v>43306</v>
      </c>
      <c r="G116" s="77">
        <v>43406</v>
      </c>
      <c r="H116" s="81">
        <v>244481.06267268347</v>
      </c>
    </row>
    <row r="117" spans="2:8" ht="51.95" customHeight="1" x14ac:dyDescent="0.3">
      <c r="B117" s="82">
        <v>18</v>
      </c>
      <c r="C117" s="76" t="s">
        <v>33</v>
      </c>
      <c r="D117" s="76" t="s">
        <v>208</v>
      </c>
      <c r="E117" s="76" t="s">
        <v>34</v>
      </c>
      <c r="F117" s="77">
        <v>43301</v>
      </c>
      <c r="G117" s="77">
        <v>43344</v>
      </c>
      <c r="H117" s="81">
        <v>389621.8140157208</v>
      </c>
    </row>
    <row r="118" spans="2:8" ht="51.95" customHeight="1" x14ac:dyDescent="0.3">
      <c r="B118" s="75">
        <v>19</v>
      </c>
      <c r="C118" s="76" t="s">
        <v>33</v>
      </c>
      <c r="D118" s="76" t="s">
        <v>209</v>
      </c>
      <c r="E118" s="76" t="s">
        <v>34</v>
      </c>
      <c r="F118" s="77">
        <v>43321</v>
      </c>
      <c r="G118" s="77">
        <v>43358</v>
      </c>
      <c r="H118" s="81">
        <v>532571.76469718013</v>
      </c>
    </row>
    <row r="119" spans="2:8" ht="51.95" customHeight="1" x14ac:dyDescent="0.3">
      <c r="B119" s="82">
        <v>20</v>
      </c>
      <c r="C119" s="76" t="s">
        <v>33</v>
      </c>
      <c r="D119" s="76" t="s">
        <v>210</v>
      </c>
      <c r="E119" s="76" t="s">
        <v>34</v>
      </c>
      <c r="F119" s="77">
        <v>43231</v>
      </c>
      <c r="G119" s="77">
        <v>43264</v>
      </c>
      <c r="H119" s="81">
        <v>441818.2464267686</v>
      </c>
    </row>
    <row r="120" spans="2:8" ht="51.95" customHeight="1" x14ac:dyDescent="0.3">
      <c r="B120" s="75">
        <v>21</v>
      </c>
      <c r="C120" s="76" t="s">
        <v>33</v>
      </c>
      <c r="D120" s="76" t="s">
        <v>211</v>
      </c>
      <c r="E120" s="76" t="s">
        <v>34</v>
      </c>
      <c r="F120" s="77">
        <v>43344</v>
      </c>
      <c r="G120" s="77">
        <v>43407</v>
      </c>
      <c r="H120" s="81">
        <v>230822.73871984816</v>
      </c>
    </row>
    <row r="121" spans="2:8" ht="51.95" customHeight="1" x14ac:dyDescent="0.3">
      <c r="B121" s="82">
        <v>22</v>
      </c>
      <c r="C121" s="76" t="s">
        <v>33</v>
      </c>
      <c r="D121" s="76" t="s">
        <v>212</v>
      </c>
      <c r="E121" s="76" t="s">
        <v>34</v>
      </c>
      <c r="F121" s="77">
        <v>43320</v>
      </c>
      <c r="G121" s="77">
        <v>43391</v>
      </c>
      <c r="H121" s="81">
        <v>209472.69637738855</v>
      </c>
    </row>
    <row r="122" spans="2:8" ht="51.95" customHeight="1" x14ac:dyDescent="0.3">
      <c r="B122" s="75">
        <v>23</v>
      </c>
      <c r="C122" s="76" t="s">
        <v>33</v>
      </c>
      <c r="D122" s="76" t="s">
        <v>213</v>
      </c>
      <c r="E122" s="76" t="s">
        <v>34</v>
      </c>
      <c r="F122" s="77">
        <v>43330</v>
      </c>
      <c r="G122" s="77">
        <v>43388</v>
      </c>
      <c r="H122" s="81">
        <v>403115.13941654022</v>
      </c>
    </row>
    <row r="123" spans="2:8" ht="51.95" customHeight="1" x14ac:dyDescent="0.3">
      <c r="B123" s="82">
        <v>24</v>
      </c>
      <c r="C123" s="76" t="s">
        <v>33</v>
      </c>
      <c r="D123" s="76" t="s">
        <v>214</v>
      </c>
      <c r="E123" s="76" t="s">
        <v>34</v>
      </c>
      <c r="F123" s="77">
        <v>43352</v>
      </c>
      <c r="G123" s="77">
        <v>43386</v>
      </c>
      <c r="H123" s="81">
        <v>267610.2307408686</v>
      </c>
    </row>
    <row r="124" spans="2:8" ht="51.95" customHeight="1" x14ac:dyDescent="0.3">
      <c r="B124" s="75">
        <v>25</v>
      </c>
      <c r="C124" s="76" t="s">
        <v>33</v>
      </c>
      <c r="D124" s="76" t="s">
        <v>215</v>
      </c>
      <c r="E124" s="76" t="s">
        <v>34</v>
      </c>
      <c r="F124" s="77">
        <v>43320</v>
      </c>
      <c r="G124" s="77">
        <v>43383</v>
      </c>
      <c r="H124" s="81">
        <v>24214.293749661276</v>
      </c>
    </row>
    <row r="125" spans="2:8" ht="51.95" customHeight="1" x14ac:dyDescent="0.3">
      <c r="B125" s="82">
        <v>26</v>
      </c>
      <c r="C125" s="76" t="s">
        <v>33</v>
      </c>
      <c r="D125" s="76" t="s">
        <v>216</v>
      </c>
      <c r="E125" s="76" t="s">
        <v>34</v>
      </c>
      <c r="F125" s="77">
        <v>43291</v>
      </c>
      <c r="G125" s="77">
        <v>43337</v>
      </c>
      <c r="H125" s="81">
        <v>570262.09088078991</v>
      </c>
    </row>
    <row r="126" spans="2:8" ht="51.95" customHeight="1" x14ac:dyDescent="0.3">
      <c r="B126" s="75">
        <v>27</v>
      </c>
      <c r="C126" s="76" t="s">
        <v>33</v>
      </c>
      <c r="D126" s="76" t="s">
        <v>217</v>
      </c>
      <c r="E126" s="76" t="s">
        <v>34</v>
      </c>
      <c r="F126" s="77">
        <v>43191</v>
      </c>
      <c r="G126" s="77">
        <v>43242</v>
      </c>
      <c r="H126" s="81">
        <v>1476970.8883471075</v>
      </c>
    </row>
    <row r="127" spans="2:8" ht="51.95" customHeight="1" x14ac:dyDescent="0.3">
      <c r="B127" s="82">
        <v>28</v>
      </c>
      <c r="C127" s="76" t="s">
        <v>33</v>
      </c>
      <c r="D127" s="76" t="s">
        <v>218</v>
      </c>
      <c r="E127" s="76" t="s">
        <v>34</v>
      </c>
      <c r="F127" s="77">
        <v>43226</v>
      </c>
      <c r="G127" s="77">
        <v>43261</v>
      </c>
      <c r="H127" s="81">
        <v>563701.12640462501</v>
      </c>
    </row>
    <row r="128" spans="2:8" ht="51.95" customHeight="1" x14ac:dyDescent="0.3">
      <c r="B128" s="75">
        <v>29</v>
      </c>
      <c r="C128" s="76" t="s">
        <v>33</v>
      </c>
      <c r="D128" s="76" t="s">
        <v>219</v>
      </c>
      <c r="E128" s="76" t="s">
        <v>34</v>
      </c>
      <c r="F128" s="77">
        <v>43174</v>
      </c>
      <c r="G128" s="77">
        <v>43201</v>
      </c>
      <c r="H128" s="81">
        <v>563148.94603551971</v>
      </c>
    </row>
    <row r="129" spans="2:8" ht="51.95" customHeight="1" x14ac:dyDescent="0.3">
      <c r="B129" s="82">
        <v>30</v>
      </c>
      <c r="C129" s="76" t="s">
        <v>33</v>
      </c>
      <c r="D129" s="76" t="s">
        <v>220</v>
      </c>
      <c r="E129" s="76" t="s">
        <v>34</v>
      </c>
      <c r="F129" s="77">
        <v>43202</v>
      </c>
      <c r="G129" s="77">
        <v>43225</v>
      </c>
      <c r="H129" s="81">
        <v>494250.90048224508</v>
      </c>
    </row>
    <row r="130" spans="2:8" ht="51.95" customHeight="1" x14ac:dyDescent="0.3">
      <c r="B130" s="75">
        <v>31</v>
      </c>
      <c r="C130" s="76" t="s">
        <v>33</v>
      </c>
      <c r="D130" s="76" t="s">
        <v>221</v>
      </c>
      <c r="E130" s="76" t="s">
        <v>34</v>
      </c>
      <c r="F130" s="77">
        <v>43256</v>
      </c>
      <c r="G130" s="77">
        <v>43266</v>
      </c>
      <c r="H130" s="81">
        <v>9965.864999999998</v>
      </c>
    </row>
    <row r="131" spans="2:8" ht="51.95" customHeight="1" x14ac:dyDescent="0.3">
      <c r="B131" s="82">
        <v>32</v>
      </c>
      <c r="C131" s="76" t="s">
        <v>33</v>
      </c>
      <c r="D131" s="76" t="s">
        <v>222</v>
      </c>
      <c r="E131" s="76" t="s">
        <v>34</v>
      </c>
      <c r="F131" s="77">
        <v>43358</v>
      </c>
      <c r="G131" s="77">
        <v>43403</v>
      </c>
      <c r="H131" s="81">
        <v>372327.56055599987</v>
      </c>
    </row>
    <row r="132" spans="2:8" ht="51.95" customHeight="1" x14ac:dyDescent="0.3">
      <c r="B132" s="75">
        <v>33</v>
      </c>
      <c r="C132" s="76" t="s">
        <v>33</v>
      </c>
      <c r="D132" s="76" t="s">
        <v>223</v>
      </c>
      <c r="E132" s="76" t="s">
        <v>34</v>
      </c>
      <c r="F132" s="77">
        <v>43393</v>
      </c>
      <c r="G132" s="77">
        <v>43398</v>
      </c>
      <c r="H132" s="81">
        <v>38207.293490589182</v>
      </c>
    </row>
    <row r="133" spans="2:8" ht="51.95" customHeight="1" x14ac:dyDescent="0.3">
      <c r="B133" s="82">
        <v>34</v>
      </c>
      <c r="C133" s="76" t="s">
        <v>33</v>
      </c>
      <c r="D133" s="76" t="s">
        <v>224</v>
      </c>
      <c r="E133" s="76" t="s">
        <v>34</v>
      </c>
      <c r="F133" s="77">
        <v>43386</v>
      </c>
      <c r="G133" s="77">
        <v>43393</v>
      </c>
      <c r="H133" s="81">
        <v>59644.325751936209</v>
      </c>
    </row>
    <row r="134" spans="2:8" ht="51.95" customHeight="1" x14ac:dyDescent="0.3">
      <c r="B134" s="75">
        <v>35</v>
      </c>
      <c r="C134" s="76" t="s">
        <v>33</v>
      </c>
      <c r="D134" s="76" t="s">
        <v>225</v>
      </c>
      <c r="E134" s="76" t="s">
        <v>34</v>
      </c>
      <c r="F134" s="77">
        <v>43231</v>
      </c>
      <c r="G134" s="77">
        <v>43264</v>
      </c>
      <c r="H134" s="81">
        <v>435934.52441854583</v>
      </c>
    </row>
    <row r="135" spans="2:8" ht="51.95" customHeight="1" x14ac:dyDescent="0.3">
      <c r="B135" s="82">
        <v>36</v>
      </c>
      <c r="C135" s="76" t="s">
        <v>33</v>
      </c>
      <c r="D135" s="76" t="s">
        <v>226</v>
      </c>
      <c r="E135" s="76" t="s">
        <v>34</v>
      </c>
      <c r="F135" s="77">
        <v>43374</v>
      </c>
      <c r="G135" s="77">
        <v>43386</v>
      </c>
      <c r="H135" s="81">
        <v>100137.01786857856</v>
      </c>
    </row>
    <row r="136" spans="2:8" ht="51.95" customHeight="1" x14ac:dyDescent="0.3">
      <c r="B136" s="75">
        <v>37</v>
      </c>
      <c r="C136" s="76" t="s">
        <v>33</v>
      </c>
      <c r="D136" s="76" t="s">
        <v>227</v>
      </c>
      <c r="E136" s="76" t="s">
        <v>34</v>
      </c>
      <c r="F136" s="77">
        <v>43252</v>
      </c>
      <c r="G136" s="77">
        <v>43313</v>
      </c>
      <c r="H136" s="81">
        <v>572304.13402664603</v>
      </c>
    </row>
    <row r="137" spans="2:8" ht="51.95" customHeight="1" x14ac:dyDescent="0.3">
      <c r="B137" s="82">
        <v>38</v>
      </c>
      <c r="C137" s="76" t="s">
        <v>33</v>
      </c>
      <c r="D137" s="76" t="s">
        <v>228</v>
      </c>
      <c r="E137" s="76" t="s">
        <v>34</v>
      </c>
      <c r="F137" s="77">
        <v>43171</v>
      </c>
      <c r="G137" s="77">
        <v>43198</v>
      </c>
      <c r="H137" s="81">
        <v>431463.15120194462</v>
      </c>
    </row>
    <row r="138" spans="2:8" ht="51.95" customHeight="1" x14ac:dyDescent="0.3">
      <c r="B138" s="75">
        <v>39</v>
      </c>
      <c r="C138" s="76" t="s">
        <v>33</v>
      </c>
      <c r="D138" s="76" t="s">
        <v>229</v>
      </c>
      <c r="E138" s="76" t="s">
        <v>34</v>
      </c>
      <c r="F138" s="77">
        <v>43203</v>
      </c>
      <c r="G138" s="77">
        <v>43264</v>
      </c>
      <c r="H138" s="81">
        <v>1756950.7366254623</v>
      </c>
    </row>
    <row r="139" spans="2:8" ht="51.95" customHeight="1" x14ac:dyDescent="0.3">
      <c r="B139" s="82">
        <v>40</v>
      </c>
      <c r="C139" s="76" t="s">
        <v>33</v>
      </c>
      <c r="D139" s="76" t="s">
        <v>230</v>
      </c>
      <c r="E139" s="76" t="s">
        <v>34</v>
      </c>
      <c r="F139" s="77">
        <v>43199</v>
      </c>
      <c r="G139" s="77">
        <v>43250</v>
      </c>
      <c r="H139" s="81">
        <v>717548.15834531805</v>
      </c>
    </row>
    <row r="140" spans="2:8" ht="51.95" customHeight="1" x14ac:dyDescent="0.3">
      <c r="B140" s="75">
        <v>41</v>
      </c>
      <c r="C140" s="76" t="s">
        <v>33</v>
      </c>
      <c r="D140" s="76" t="s">
        <v>231</v>
      </c>
      <c r="E140" s="76" t="s">
        <v>34</v>
      </c>
      <c r="F140" s="77">
        <v>43191</v>
      </c>
      <c r="G140" s="77">
        <v>43210</v>
      </c>
      <c r="H140" s="81">
        <v>252835.64577696112</v>
      </c>
    </row>
    <row r="141" spans="2:8" ht="51.95" customHeight="1" x14ac:dyDescent="0.3">
      <c r="B141" s="82">
        <v>42</v>
      </c>
      <c r="C141" s="76" t="s">
        <v>33</v>
      </c>
      <c r="D141" s="76" t="s">
        <v>232</v>
      </c>
      <c r="E141" s="76" t="s">
        <v>34</v>
      </c>
      <c r="F141" s="77">
        <v>43210</v>
      </c>
      <c r="G141" s="77">
        <v>43248</v>
      </c>
      <c r="H141" s="81">
        <v>460785.50416286034</v>
      </c>
    </row>
    <row r="142" spans="2:8" ht="51.95" customHeight="1" x14ac:dyDescent="0.3">
      <c r="B142" s="75">
        <v>43</v>
      </c>
      <c r="C142" s="76" t="s">
        <v>33</v>
      </c>
      <c r="D142" s="76" t="s">
        <v>233</v>
      </c>
      <c r="E142" s="76" t="s">
        <v>34</v>
      </c>
      <c r="F142" s="77">
        <v>43314</v>
      </c>
      <c r="G142" s="77">
        <v>43401</v>
      </c>
      <c r="H142" s="81">
        <v>480827.89684539358</v>
      </c>
    </row>
    <row r="143" spans="2:8" ht="51.95" customHeight="1" x14ac:dyDescent="0.3">
      <c r="B143" s="82">
        <v>44</v>
      </c>
      <c r="C143" s="76" t="s">
        <v>33</v>
      </c>
      <c r="D143" s="76" t="s">
        <v>234</v>
      </c>
      <c r="E143" s="76" t="s">
        <v>34</v>
      </c>
      <c r="F143" s="77">
        <v>43191</v>
      </c>
      <c r="G143" s="77">
        <v>43220</v>
      </c>
      <c r="H143" s="81">
        <v>286464.3910959675</v>
      </c>
    </row>
    <row r="144" spans="2:8" ht="51.95" customHeight="1" x14ac:dyDescent="0.3">
      <c r="B144" s="75">
        <v>45</v>
      </c>
      <c r="C144" s="76" t="s">
        <v>33</v>
      </c>
      <c r="D144" s="76" t="s">
        <v>235</v>
      </c>
      <c r="E144" s="76" t="s">
        <v>34</v>
      </c>
      <c r="F144" s="77">
        <v>43221</v>
      </c>
      <c r="G144" s="77">
        <v>43373</v>
      </c>
      <c r="H144" s="81">
        <v>597346.28290652833</v>
      </c>
    </row>
    <row r="145" spans="2:8" ht="51.95" customHeight="1" x14ac:dyDescent="0.3">
      <c r="B145" s="82">
        <v>46</v>
      </c>
      <c r="C145" s="76" t="s">
        <v>33</v>
      </c>
      <c r="D145" s="76" t="s">
        <v>236</v>
      </c>
      <c r="E145" s="76" t="s">
        <v>34</v>
      </c>
      <c r="F145" s="77">
        <v>43221</v>
      </c>
      <c r="G145" s="77">
        <v>43250</v>
      </c>
      <c r="H145" s="81">
        <v>163390.141926816</v>
      </c>
    </row>
    <row r="146" spans="2:8" ht="51.95" customHeight="1" x14ac:dyDescent="0.3">
      <c r="B146" s="75">
        <v>47</v>
      </c>
      <c r="C146" s="76" t="s">
        <v>33</v>
      </c>
      <c r="D146" s="76" t="s">
        <v>237</v>
      </c>
      <c r="E146" s="76" t="s">
        <v>34</v>
      </c>
      <c r="F146" s="77">
        <v>43199</v>
      </c>
      <c r="G146" s="77">
        <v>43218</v>
      </c>
      <c r="H146" s="81">
        <v>308895.11522826593</v>
      </c>
    </row>
    <row r="147" spans="2:8" ht="51.95" customHeight="1" x14ac:dyDescent="0.3">
      <c r="B147" s="82">
        <v>48</v>
      </c>
      <c r="C147" s="76" t="s">
        <v>33</v>
      </c>
      <c r="D147" s="76" t="s">
        <v>238</v>
      </c>
      <c r="E147" s="76" t="s">
        <v>34</v>
      </c>
      <c r="F147" s="77">
        <v>43252</v>
      </c>
      <c r="G147" s="77">
        <v>43322</v>
      </c>
      <c r="H147" s="81">
        <v>1369681.55351097</v>
      </c>
    </row>
    <row r="148" spans="2:8" ht="51.95" customHeight="1" x14ac:dyDescent="0.3">
      <c r="B148" s="75">
        <v>49</v>
      </c>
      <c r="C148" s="76" t="s">
        <v>33</v>
      </c>
      <c r="D148" s="76" t="s">
        <v>239</v>
      </c>
      <c r="E148" s="76" t="s">
        <v>34</v>
      </c>
      <c r="F148" s="77">
        <v>43166</v>
      </c>
      <c r="G148" s="77">
        <v>43210</v>
      </c>
      <c r="H148" s="81">
        <v>675448.25207361614</v>
      </c>
    </row>
    <row r="149" spans="2:8" ht="51.95" customHeight="1" x14ac:dyDescent="0.3">
      <c r="B149" s="82">
        <v>50</v>
      </c>
      <c r="C149" s="76" t="s">
        <v>33</v>
      </c>
      <c r="D149" s="76" t="s">
        <v>240</v>
      </c>
      <c r="E149" s="76" t="s">
        <v>34</v>
      </c>
      <c r="F149" s="77">
        <v>43173</v>
      </c>
      <c r="G149" s="77">
        <v>43200</v>
      </c>
      <c r="H149" s="81">
        <v>232338.67985663997</v>
      </c>
    </row>
    <row r="150" spans="2:8" ht="51.95" customHeight="1" x14ac:dyDescent="0.3">
      <c r="B150" s="75">
        <v>51</v>
      </c>
      <c r="C150" s="76" t="s">
        <v>33</v>
      </c>
      <c r="D150" s="76" t="s">
        <v>241</v>
      </c>
      <c r="E150" s="76" t="s">
        <v>34</v>
      </c>
      <c r="F150" s="77">
        <v>43313</v>
      </c>
      <c r="G150" s="77">
        <v>43332</v>
      </c>
      <c r="H150" s="81">
        <v>353644.55826650996</v>
      </c>
    </row>
    <row r="151" spans="2:8" ht="51.95" customHeight="1" x14ac:dyDescent="0.3">
      <c r="B151" s="82">
        <v>52</v>
      </c>
      <c r="C151" s="76" t="s">
        <v>33</v>
      </c>
      <c r="D151" s="76" t="s">
        <v>242</v>
      </c>
      <c r="E151" s="76" t="s">
        <v>34</v>
      </c>
      <c r="F151" s="77">
        <v>43289</v>
      </c>
      <c r="G151" s="77">
        <v>43304</v>
      </c>
      <c r="H151" s="81">
        <v>459006.44122244971</v>
      </c>
    </row>
    <row r="152" spans="2:8" ht="51.95" customHeight="1" x14ac:dyDescent="0.3">
      <c r="B152" s="75">
        <v>53</v>
      </c>
      <c r="C152" s="76" t="s">
        <v>33</v>
      </c>
      <c r="D152" s="76" t="s">
        <v>243</v>
      </c>
      <c r="E152" s="76" t="s">
        <v>34</v>
      </c>
      <c r="F152" s="77">
        <v>43261</v>
      </c>
      <c r="G152" s="77">
        <v>43317</v>
      </c>
      <c r="H152" s="81">
        <v>423132.37418262643</v>
      </c>
    </row>
    <row r="153" spans="2:8" ht="51.95" customHeight="1" x14ac:dyDescent="0.3">
      <c r="B153" s="82">
        <v>54</v>
      </c>
      <c r="C153" s="76" t="s">
        <v>33</v>
      </c>
      <c r="D153" s="76" t="s">
        <v>244</v>
      </c>
      <c r="E153" s="76" t="s">
        <v>34</v>
      </c>
      <c r="F153" s="77">
        <v>43245</v>
      </c>
      <c r="G153" s="77">
        <v>43317</v>
      </c>
      <c r="H153" s="81">
        <v>342021.36330134352</v>
      </c>
    </row>
    <row r="154" spans="2:8" ht="51.95" customHeight="1" x14ac:dyDescent="0.3">
      <c r="B154" s="75">
        <v>55</v>
      </c>
      <c r="C154" s="76" t="s">
        <v>33</v>
      </c>
      <c r="D154" s="76" t="s">
        <v>245</v>
      </c>
      <c r="E154" s="76" t="s">
        <v>34</v>
      </c>
      <c r="F154" s="77">
        <v>43306</v>
      </c>
      <c r="G154" s="77">
        <v>43321</v>
      </c>
      <c r="H154" s="81">
        <v>311893.97624416027</v>
      </c>
    </row>
    <row r="155" spans="2:8" ht="51.95" customHeight="1" x14ac:dyDescent="0.3">
      <c r="B155" s="82">
        <v>56</v>
      </c>
      <c r="C155" s="76" t="s">
        <v>33</v>
      </c>
      <c r="D155" s="76" t="s">
        <v>246</v>
      </c>
      <c r="E155" s="76" t="s">
        <v>34</v>
      </c>
      <c r="F155" s="77">
        <v>43321</v>
      </c>
      <c r="G155" s="77">
        <v>43332</v>
      </c>
      <c r="H155" s="81">
        <v>0</v>
      </c>
    </row>
    <row r="156" spans="2:8" ht="51.95" customHeight="1" x14ac:dyDescent="0.3">
      <c r="B156" s="75">
        <v>57</v>
      </c>
      <c r="C156" s="76" t="s">
        <v>33</v>
      </c>
      <c r="D156" s="76" t="s">
        <v>247</v>
      </c>
      <c r="E156" s="76" t="s">
        <v>34</v>
      </c>
      <c r="F156" s="77">
        <v>43282</v>
      </c>
      <c r="G156" s="77">
        <v>43349</v>
      </c>
      <c r="H156" s="81">
        <v>544746.77376190387</v>
      </c>
    </row>
    <row r="157" spans="2:8" ht="51.95" customHeight="1" x14ac:dyDescent="0.3">
      <c r="B157" s="82">
        <v>58</v>
      </c>
      <c r="C157" s="76" t="s">
        <v>33</v>
      </c>
      <c r="D157" s="76" t="s">
        <v>248</v>
      </c>
      <c r="E157" s="76" t="s">
        <v>34</v>
      </c>
      <c r="F157" s="77">
        <v>43262</v>
      </c>
      <c r="G157" s="77">
        <v>43281</v>
      </c>
      <c r="H157" s="81">
        <v>258882.02242175653</v>
      </c>
    </row>
    <row r="158" spans="2:8" ht="51.95" customHeight="1" x14ac:dyDescent="0.3">
      <c r="B158" s="75">
        <v>59</v>
      </c>
      <c r="C158" s="76" t="s">
        <v>33</v>
      </c>
      <c r="D158" s="76" t="s">
        <v>249</v>
      </c>
      <c r="E158" s="76" t="s">
        <v>34</v>
      </c>
      <c r="F158" s="77">
        <v>43344</v>
      </c>
      <c r="G158" s="77">
        <v>43358</v>
      </c>
      <c r="H158" s="81">
        <v>18590.4351885</v>
      </c>
    </row>
    <row r="159" spans="2:8" ht="51.95" customHeight="1" x14ac:dyDescent="0.3">
      <c r="B159" s="82">
        <v>60</v>
      </c>
      <c r="C159" s="76" t="s">
        <v>33</v>
      </c>
      <c r="D159" s="76" t="s">
        <v>250</v>
      </c>
      <c r="E159" s="76" t="s">
        <v>34</v>
      </c>
      <c r="F159" s="77">
        <v>43256</v>
      </c>
      <c r="G159" s="77">
        <v>43276</v>
      </c>
      <c r="H159" s="81">
        <v>472371.17587884003</v>
      </c>
    </row>
    <row r="160" spans="2:8" ht="51.95" customHeight="1" x14ac:dyDescent="0.3">
      <c r="B160" s="75">
        <v>61</v>
      </c>
      <c r="C160" s="76" t="s">
        <v>33</v>
      </c>
      <c r="D160" s="76" t="s">
        <v>251</v>
      </c>
      <c r="E160" s="76" t="s">
        <v>34</v>
      </c>
      <c r="F160" s="77">
        <v>43205</v>
      </c>
      <c r="G160" s="77">
        <v>43250</v>
      </c>
      <c r="H160" s="81">
        <v>202197.33185861996</v>
      </c>
    </row>
    <row r="161" spans="2:8" ht="51.95" customHeight="1" x14ac:dyDescent="0.3">
      <c r="B161" s="82">
        <v>62</v>
      </c>
      <c r="C161" s="76" t="s">
        <v>33</v>
      </c>
      <c r="D161" s="76" t="s">
        <v>252</v>
      </c>
      <c r="E161" s="76" t="s">
        <v>34</v>
      </c>
      <c r="F161" s="77">
        <v>43252</v>
      </c>
      <c r="G161" s="77">
        <v>43291</v>
      </c>
      <c r="H161" s="81">
        <v>1044772.5685950002</v>
      </c>
    </row>
    <row r="162" spans="2:8" ht="51.95" customHeight="1" x14ac:dyDescent="0.3">
      <c r="B162" s="75">
        <v>63</v>
      </c>
      <c r="C162" s="76" t="s">
        <v>33</v>
      </c>
      <c r="D162" s="76" t="s">
        <v>253</v>
      </c>
      <c r="E162" s="76" t="s">
        <v>34</v>
      </c>
      <c r="F162" s="77">
        <v>43261</v>
      </c>
      <c r="G162" s="77">
        <v>43276</v>
      </c>
      <c r="H162" s="81">
        <v>484689.72807002999</v>
      </c>
    </row>
    <row r="163" spans="2:8" ht="51.95" customHeight="1" x14ac:dyDescent="0.3">
      <c r="B163" s="82">
        <v>64</v>
      </c>
      <c r="C163" s="76" t="s">
        <v>33</v>
      </c>
      <c r="D163" s="76" t="s">
        <v>254</v>
      </c>
      <c r="E163" s="76" t="s">
        <v>34</v>
      </c>
      <c r="F163" s="77">
        <v>43173</v>
      </c>
      <c r="G163" s="77">
        <v>43242</v>
      </c>
      <c r="H163" s="81">
        <v>974714.41014590638</v>
      </c>
    </row>
    <row r="164" spans="2:8" ht="51.95" customHeight="1" x14ac:dyDescent="0.3">
      <c r="B164" s="75">
        <v>65</v>
      </c>
      <c r="C164" s="76" t="s">
        <v>33</v>
      </c>
      <c r="D164" s="76" t="s">
        <v>255</v>
      </c>
      <c r="E164" s="76" t="s">
        <v>34</v>
      </c>
      <c r="F164" s="77">
        <v>43330</v>
      </c>
      <c r="G164" s="77">
        <v>43368</v>
      </c>
      <c r="H164" s="81">
        <v>125328.12754278572</v>
      </c>
    </row>
    <row r="165" spans="2:8" ht="51.95" customHeight="1" x14ac:dyDescent="0.3">
      <c r="B165" s="82">
        <v>66</v>
      </c>
      <c r="C165" s="76" t="s">
        <v>33</v>
      </c>
      <c r="D165" s="76" t="s">
        <v>256</v>
      </c>
      <c r="E165" s="76" t="s">
        <v>34</v>
      </c>
      <c r="F165" s="77">
        <v>43200</v>
      </c>
      <c r="G165" s="77">
        <v>43354</v>
      </c>
      <c r="H165" s="81">
        <v>704896.46130384319</v>
      </c>
    </row>
    <row r="166" spans="2:8" ht="51.95" customHeight="1" x14ac:dyDescent="0.3">
      <c r="B166" s="75">
        <v>67</v>
      </c>
      <c r="C166" s="76" t="s">
        <v>33</v>
      </c>
      <c r="D166" s="76" t="s">
        <v>257</v>
      </c>
      <c r="E166" s="76" t="s">
        <v>34</v>
      </c>
      <c r="F166" s="77">
        <v>43327</v>
      </c>
      <c r="G166" s="77">
        <v>43372</v>
      </c>
      <c r="H166" s="81">
        <v>130722.37424566269</v>
      </c>
    </row>
    <row r="167" spans="2:8" ht="51.95" customHeight="1" x14ac:dyDescent="0.3">
      <c r="B167" s="82">
        <v>68</v>
      </c>
      <c r="C167" s="76" t="s">
        <v>33</v>
      </c>
      <c r="D167" s="76" t="s">
        <v>258</v>
      </c>
      <c r="E167" s="76" t="s">
        <v>34</v>
      </c>
      <c r="F167" s="77">
        <v>43240</v>
      </c>
      <c r="G167" s="77">
        <v>43276</v>
      </c>
      <c r="H167" s="81">
        <v>295806.36702744657</v>
      </c>
    </row>
    <row r="168" spans="2:8" ht="51.95" customHeight="1" x14ac:dyDescent="0.3">
      <c r="B168" s="75">
        <v>69</v>
      </c>
      <c r="C168" s="76" t="s">
        <v>33</v>
      </c>
      <c r="D168" s="76" t="s">
        <v>259</v>
      </c>
      <c r="E168" s="76" t="s">
        <v>34</v>
      </c>
      <c r="F168" s="77">
        <v>43235</v>
      </c>
      <c r="G168" s="77">
        <v>43281</v>
      </c>
      <c r="H168" s="81">
        <v>162945.4128951506</v>
      </c>
    </row>
    <row r="169" spans="2:8" ht="51.95" customHeight="1" x14ac:dyDescent="0.3">
      <c r="B169" s="82">
        <v>70</v>
      </c>
      <c r="C169" s="76" t="s">
        <v>33</v>
      </c>
      <c r="D169" s="76" t="s">
        <v>260</v>
      </c>
      <c r="E169" s="76" t="s">
        <v>34</v>
      </c>
      <c r="F169" s="77">
        <v>43245</v>
      </c>
      <c r="G169" s="77">
        <v>43283</v>
      </c>
      <c r="H169" s="81">
        <v>82507.743244928512</v>
      </c>
    </row>
    <row r="170" spans="2:8" ht="51.95" customHeight="1" x14ac:dyDescent="0.3">
      <c r="B170" s="75">
        <v>71</v>
      </c>
      <c r="C170" s="76" t="s">
        <v>33</v>
      </c>
      <c r="D170" s="76" t="s">
        <v>261</v>
      </c>
      <c r="E170" s="76" t="s">
        <v>34</v>
      </c>
      <c r="F170" s="77">
        <v>43245</v>
      </c>
      <c r="G170" s="77">
        <v>43289</v>
      </c>
      <c r="H170" s="81">
        <v>226173.3158140626</v>
      </c>
    </row>
    <row r="171" spans="2:8" ht="51.95" customHeight="1" x14ac:dyDescent="0.3">
      <c r="B171" s="82">
        <v>72</v>
      </c>
      <c r="C171" s="76" t="s">
        <v>33</v>
      </c>
      <c r="D171" s="76" t="s">
        <v>262</v>
      </c>
      <c r="E171" s="76" t="s">
        <v>34</v>
      </c>
      <c r="F171" s="77">
        <v>43282</v>
      </c>
      <c r="G171" s="77">
        <v>43305</v>
      </c>
      <c r="H171" s="81">
        <v>235766.44588513952</v>
      </c>
    </row>
    <row r="172" spans="2:8" ht="51.95" customHeight="1" x14ac:dyDescent="0.3">
      <c r="B172" s="75">
        <v>73</v>
      </c>
      <c r="C172" s="76" t="s">
        <v>33</v>
      </c>
      <c r="D172" s="76" t="s">
        <v>263</v>
      </c>
      <c r="E172" s="76" t="s">
        <v>34</v>
      </c>
      <c r="F172" s="77">
        <v>43205</v>
      </c>
      <c r="G172" s="77">
        <v>43243</v>
      </c>
      <c r="H172" s="81">
        <v>421977.39047250047</v>
      </c>
    </row>
    <row r="173" spans="2:8" ht="51.95" customHeight="1" x14ac:dyDescent="0.3">
      <c r="B173" s="82">
        <v>74</v>
      </c>
      <c r="C173" s="76" t="s">
        <v>33</v>
      </c>
      <c r="D173" s="76" t="s">
        <v>264</v>
      </c>
      <c r="E173" s="76" t="s">
        <v>34</v>
      </c>
      <c r="F173" s="77">
        <v>43162</v>
      </c>
      <c r="G173" s="77">
        <v>43196</v>
      </c>
      <c r="H173" s="81">
        <v>459516.59355212189</v>
      </c>
    </row>
    <row r="174" spans="2:8" ht="51.95" customHeight="1" x14ac:dyDescent="0.3">
      <c r="B174" s="75">
        <v>75</v>
      </c>
      <c r="C174" s="76" t="s">
        <v>33</v>
      </c>
      <c r="D174" s="76" t="s">
        <v>265</v>
      </c>
      <c r="E174" s="76" t="s">
        <v>34</v>
      </c>
      <c r="F174" s="77">
        <v>43244</v>
      </c>
      <c r="G174" s="77">
        <v>43279</v>
      </c>
      <c r="H174" s="81">
        <v>627977.78659077547</v>
      </c>
    </row>
    <row r="175" spans="2:8" ht="51.95" customHeight="1" x14ac:dyDescent="0.3">
      <c r="B175" s="82">
        <v>76</v>
      </c>
      <c r="C175" s="76" t="s">
        <v>33</v>
      </c>
      <c r="D175" s="76" t="s">
        <v>266</v>
      </c>
      <c r="E175" s="76" t="s">
        <v>34</v>
      </c>
      <c r="F175" s="77">
        <v>43219</v>
      </c>
      <c r="G175" s="77">
        <v>43257</v>
      </c>
      <c r="H175" s="81">
        <v>812792.21522925922</v>
      </c>
    </row>
    <row r="176" spans="2:8" ht="51.95" customHeight="1" x14ac:dyDescent="0.3">
      <c r="B176" s="75">
        <v>77</v>
      </c>
      <c r="C176" s="76" t="s">
        <v>33</v>
      </c>
      <c r="D176" s="76" t="s">
        <v>267</v>
      </c>
      <c r="E176" s="76" t="s">
        <v>34</v>
      </c>
      <c r="F176" s="77">
        <v>43221</v>
      </c>
      <c r="G176" s="77">
        <v>43288</v>
      </c>
      <c r="H176" s="81">
        <v>446840.32524550258</v>
      </c>
    </row>
    <row r="177" spans="2:8" ht="51.95" customHeight="1" x14ac:dyDescent="0.3">
      <c r="B177" s="82">
        <v>78</v>
      </c>
      <c r="C177" s="76" t="s">
        <v>33</v>
      </c>
      <c r="D177" s="76" t="s">
        <v>268</v>
      </c>
      <c r="E177" s="76" t="s">
        <v>34</v>
      </c>
      <c r="F177" s="77">
        <v>43246</v>
      </c>
      <c r="G177" s="77">
        <v>43270</v>
      </c>
      <c r="H177" s="81">
        <v>394159.4882399491</v>
      </c>
    </row>
    <row r="178" spans="2:8" ht="51.95" customHeight="1" x14ac:dyDescent="0.3">
      <c r="B178" s="75">
        <v>79</v>
      </c>
      <c r="C178" s="76" t="s">
        <v>33</v>
      </c>
      <c r="D178" s="76" t="s">
        <v>269</v>
      </c>
      <c r="E178" s="76" t="s">
        <v>34</v>
      </c>
      <c r="F178" s="77">
        <v>43292</v>
      </c>
      <c r="G178" s="77">
        <v>43313</v>
      </c>
      <c r="H178" s="81">
        <v>266166.21414898062</v>
      </c>
    </row>
    <row r="179" spans="2:8" ht="51.95" customHeight="1" x14ac:dyDescent="0.3">
      <c r="B179" s="82">
        <v>80</v>
      </c>
      <c r="C179" s="76" t="s">
        <v>33</v>
      </c>
      <c r="D179" s="76" t="s">
        <v>270</v>
      </c>
      <c r="E179" s="76" t="s">
        <v>34</v>
      </c>
      <c r="F179" s="77">
        <v>43271</v>
      </c>
      <c r="G179" s="77">
        <v>43291</v>
      </c>
      <c r="H179" s="81">
        <v>408162.28928112122</v>
      </c>
    </row>
    <row r="180" spans="2:8" ht="51.95" customHeight="1" x14ac:dyDescent="0.3">
      <c r="B180" s="75">
        <v>81</v>
      </c>
      <c r="C180" s="76" t="s">
        <v>33</v>
      </c>
      <c r="D180" s="76" t="s">
        <v>271</v>
      </c>
      <c r="E180" s="76" t="s">
        <v>34</v>
      </c>
      <c r="F180" s="77">
        <v>43221</v>
      </c>
      <c r="G180" s="77">
        <v>43373</v>
      </c>
      <c r="H180" s="81">
        <v>104324.80905738503</v>
      </c>
    </row>
    <row r="181" spans="2:8" ht="51.95" customHeight="1" x14ac:dyDescent="0.3">
      <c r="B181" s="82">
        <v>82</v>
      </c>
      <c r="C181" s="76" t="s">
        <v>33</v>
      </c>
      <c r="D181" s="76" t="s">
        <v>272</v>
      </c>
      <c r="E181" s="76" t="s">
        <v>34</v>
      </c>
      <c r="F181" s="77">
        <v>43221</v>
      </c>
      <c r="G181" s="77">
        <v>43373</v>
      </c>
      <c r="H181" s="81">
        <v>105953.55112614999</v>
      </c>
    </row>
    <row r="182" spans="2:8" ht="51.95" customHeight="1" x14ac:dyDescent="0.3">
      <c r="B182" s="75">
        <v>83</v>
      </c>
      <c r="C182" s="76" t="s">
        <v>33</v>
      </c>
      <c r="D182" s="76" t="s">
        <v>273</v>
      </c>
      <c r="E182" s="76" t="s">
        <v>34</v>
      </c>
      <c r="F182" s="77">
        <v>43195</v>
      </c>
      <c r="G182" s="77">
        <v>43217</v>
      </c>
      <c r="H182" s="81">
        <v>378825.33615922806</v>
      </c>
    </row>
    <row r="183" spans="2:8" ht="51.95" customHeight="1" x14ac:dyDescent="0.3">
      <c r="B183" s="82">
        <v>84</v>
      </c>
      <c r="C183" s="76" t="s">
        <v>33</v>
      </c>
      <c r="D183" s="76" t="s">
        <v>274</v>
      </c>
      <c r="E183" s="76" t="s">
        <v>34</v>
      </c>
      <c r="F183" s="77">
        <v>43169</v>
      </c>
      <c r="G183" s="77">
        <v>43184</v>
      </c>
      <c r="H183" s="81">
        <v>771213.76751999976</v>
      </c>
    </row>
    <row r="184" spans="2:8" ht="51.95" customHeight="1" x14ac:dyDescent="0.3">
      <c r="B184" s="75">
        <v>85</v>
      </c>
      <c r="C184" s="76" t="s">
        <v>33</v>
      </c>
      <c r="D184" s="76" t="s">
        <v>275</v>
      </c>
      <c r="E184" s="76" t="s">
        <v>34</v>
      </c>
      <c r="F184" s="77">
        <v>43286</v>
      </c>
      <c r="G184" s="77">
        <v>43327</v>
      </c>
      <c r="H184" s="81">
        <v>726842.99837100017</v>
      </c>
    </row>
    <row r="185" spans="2:8" ht="51.95" customHeight="1" x14ac:dyDescent="0.3">
      <c r="B185" s="82">
        <v>86</v>
      </c>
      <c r="C185" s="76" t="s">
        <v>33</v>
      </c>
      <c r="D185" s="76" t="s">
        <v>276</v>
      </c>
      <c r="E185" s="76" t="s">
        <v>34</v>
      </c>
      <c r="F185" s="77">
        <v>43141</v>
      </c>
      <c r="G185" s="77">
        <v>43205</v>
      </c>
      <c r="H185" s="81">
        <v>436596.96414469788</v>
      </c>
    </row>
    <row r="186" spans="2:8" ht="51.95" customHeight="1" x14ac:dyDescent="0.3">
      <c r="B186" s="75">
        <v>87</v>
      </c>
      <c r="C186" s="76" t="s">
        <v>33</v>
      </c>
      <c r="D186" s="76" t="s">
        <v>277</v>
      </c>
      <c r="E186" s="76" t="s">
        <v>34</v>
      </c>
      <c r="F186" s="77">
        <v>43291</v>
      </c>
      <c r="G186" s="77">
        <v>43311</v>
      </c>
      <c r="H186" s="81">
        <v>175246.73155903202</v>
      </c>
    </row>
    <row r="187" spans="2:8" ht="51.95" customHeight="1" x14ac:dyDescent="0.3">
      <c r="B187" s="82">
        <v>88</v>
      </c>
      <c r="C187" s="76" t="s">
        <v>33</v>
      </c>
      <c r="D187" s="76" t="s">
        <v>278</v>
      </c>
      <c r="E187" s="76" t="s">
        <v>34</v>
      </c>
      <c r="F187" s="77">
        <v>43271</v>
      </c>
      <c r="G187" s="77">
        <v>43273</v>
      </c>
      <c r="H187" s="81">
        <v>22320.672647909996</v>
      </c>
    </row>
    <row r="188" spans="2:8" ht="51.95" customHeight="1" x14ac:dyDescent="0.3">
      <c r="B188" s="75">
        <v>89</v>
      </c>
      <c r="C188" s="76" t="s">
        <v>33</v>
      </c>
      <c r="D188" s="76" t="s">
        <v>279</v>
      </c>
      <c r="E188" s="76" t="s">
        <v>34</v>
      </c>
      <c r="F188" s="77">
        <v>43358</v>
      </c>
      <c r="G188" s="77">
        <v>43393</v>
      </c>
      <c r="H188" s="81">
        <v>906152.90085600002</v>
      </c>
    </row>
    <row r="189" spans="2:8" ht="51.95" customHeight="1" x14ac:dyDescent="0.3">
      <c r="B189" s="82">
        <v>90</v>
      </c>
      <c r="C189" s="76" t="s">
        <v>33</v>
      </c>
      <c r="D189" s="76" t="s">
        <v>280</v>
      </c>
      <c r="E189" s="76" t="s">
        <v>34</v>
      </c>
      <c r="F189" s="77">
        <v>43169</v>
      </c>
      <c r="G189" s="77">
        <v>43193</v>
      </c>
      <c r="H189" s="81">
        <v>290686.05962071201</v>
      </c>
    </row>
    <row r="190" spans="2:8" ht="51.95" customHeight="1" x14ac:dyDescent="0.3">
      <c r="B190" s="75">
        <v>91</v>
      </c>
      <c r="C190" s="76" t="s">
        <v>33</v>
      </c>
      <c r="D190" s="76" t="s">
        <v>281</v>
      </c>
      <c r="E190" s="76" t="s">
        <v>34</v>
      </c>
      <c r="F190" s="77">
        <v>43301</v>
      </c>
      <c r="G190" s="77">
        <v>43332</v>
      </c>
      <c r="H190" s="81">
        <v>932683.14068999968</v>
      </c>
    </row>
    <row r="191" spans="2:8" ht="51.95" customHeight="1" x14ac:dyDescent="0.3">
      <c r="B191" s="82">
        <v>92</v>
      </c>
      <c r="C191" s="76" t="s">
        <v>33</v>
      </c>
      <c r="D191" s="76" t="s">
        <v>282</v>
      </c>
      <c r="E191" s="76" t="s">
        <v>34</v>
      </c>
      <c r="F191" s="77">
        <v>43253</v>
      </c>
      <c r="G191" s="77">
        <v>43193</v>
      </c>
      <c r="H191" s="81">
        <v>430520.59849743987</v>
      </c>
    </row>
    <row r="192" spans="2:8" ht="51.95" customHeight="1" x14ac:dyDescent="0.3">
      <c r="B192" s="75">
        <v>93</v>
      </c>
      <c r="C192" s="76" t="s">
        <v>33</v>
      </c>
      <c r="D192" s="76" t="s">
        <v>283</v>
      </c>
      <c r="E192" s="76" t="s">
        <v>34</v>
      </c>
      <c r="F192" s="77">
        <v>43194</v>
      </c>
      <c r="G192" s="77">
        <v>43273</v>
      </c>
      <c r="H192" s="81">
        <v>830217.33646256512</v>
      </c>
    </row>
    <row r="193" spans="2:8" ht="51.95" customHeight="1" x14ac:dyDescent="0.3">
      <c r="B193" s="82">
        <v>94</v>
      </c>
      <c r="C193" s="76" t="s">
        <v>33</v>
      </c>
      <c r="D193" s="76" t="s">
        <v>284</v>
      </c>
      <c r="E193" s="76" t="s">
        <v>34</v>
      </c>
      <c r="F193" s="77">
        <v>43282</v>
      </c>
      <c r="G193" s="77">
        <v>43332</v>
      </c>
      <c r="H193" s="81">
        <v>746733.70246202976</v>
      </c>
    </row>
    <row r="194" spans="2:8" ht="51.95" customHeight="1" x14ac:dyDescent="0.3">
      <c r="B194" s="75">
        <v>95</v>
      </c>
      <c r="C194" s="76" t="s">
        <v>33</v>
      </c>
      <c r="D194" s="76" t="s">
        <v>285</v>
      </c>
      <c r="E194" s="76" t="s">
        <v>34</v>
      </c>
      <c r="F194" s="77">
        <v>43170</v>
      </c>
      <c r="G194" s="77">
        <v>43193</v>
      </c>
      <c r="H194" s="81">
        <v>1322673.2198751159</v>
      </c>
    </row>
    <row r="195" spans="2:8" ht="51.95" customHeight="1" x14ac:dyDescent="0.3">
      <c r="B195" s="82">
        <v>96</v>
      </c>
      <c r="C195" s="76" t="s">
        <v>33</v>
      </c>
      <c r="D195" s="76" t="s">
        <v>286</v>
      </c>
      <c r="E195" s="76" t="s">
        <v>34</v>
      </c>
      <c r="F195" s="77">
        <v>43393</v>
      </c>
      <c r="G195" s="77">
        <v>43400</v>
      </c>
      <c r="H195" s="81">
        <v>51360.267191505111</v>
      </c>
    </row>
    <row r="196" spans="2:8" ht="51.95" customHeight="1" x14ac:dyDescent="0.3">
      <c r="B196" s="75">
        <v>97</v>
      </c>
      <c r="C196" s="76" t="s">
        <v>33</v>
      </c>
      <c r="D196" s="76" t="s">
        <v>287</v>
      </c>
      <c r="E196" s="76" t="s">
        <v>34</v>
      </c>
      <c r="F196" s="77">
        <v>43174</v>
      </c>
      <c r="G196" s="77">
        <v>43193</v>
      </c>
      <c r="H196" s="81">
        <v>658211.74073719746</v>
      </c>
    </row>
    <row r="197" spans="2:8" ht="51.95" customHeight="1" x14ac:dyDescent="0.3">
      <c r="B197" s="82">
        <v>98</v>
      </c>
      <c r="C197" s="76" t="s">
        <v>33</v>
      </c>
      <c r="D197" s="76" t="s">
        <v>288</v>
      </c>
      <c r="E197" s="76" t="s">
        <v>34</v>
      </c>
      <c r="F197" s="77">
        <v>42309</v>
      </c>
      <c r="G197" s="77">
        <v>43410</v>
      </c>
      <c r="H197" s="81">
        <v>8622.806700000001</v>
      </c>
    </row>
    <row r="198" spans="2:8" ht="51.95" customHeight="1" x14ac:dyDescent="0.3">
      <c r="B198" s="75">
        <v>99</v>
      </c>
      <c r="C198" s="76" t="s">
        <v>33</v>
      </c>
      <c r="D198" s="76" t="s">
        <v>120</v>
      </c>
      <c r="E198" s="76" t="s">
        <v>34</v>
      </c>
      <c r="F198" s="77">
        <v>43628</v>
      </c>
      <c r="G198" s="77">
        <v>43710</v>
      </c>
      <c r="H198" s="78">
        <v>567114.46285999997</v>
      </c>
    </row>
    <row r="199" spans="2:8" ht="51.95" customHeight="1" x14ac:dyDescent="0.3">
      <c r="B199" s="82">
        <v>100</v>
      </c>
      <c r="C199" s="83" t="s">
        <v>33</v>
      </c>
      <c r="D199" s="83" t="s">
        <v>119</v>
      </c>
      <c r="E199" s="83" t="s">
        <v>34</v>
      </c>
      <c r="F199" s="84">
        <v>43635</v>
      </c>
      <c r="G199" s="84">
        <v>43706</v>
      </c>
      <c r="H199" s="78">
        <v>452291.03819999995</v>
      </c>
    </row>
    <row r="200" spans="2:8" ht="51.95" customHeight="1" x14ac:dyDescent="0.3">
      <c r="B200" s="66">
        <v>1</v>
      </c>
      <c r="C200" s="86" t="s">
        <v>104</v>
      </c>
      <c r="D200" s="86" t="s">
        <v>296</v>
      </c>
      <c r="E200" s="85" t="s">
        <v>35</v>
      </c>
      <c r="F200" s="47">
        <v>41791</v>
      </c>
      <c r="G200" s="47">
        <v>43713</v>
      </c>
      <c r="H200" s="78">
        <v>491860000</v>
      </c>
    </row>
    <row r="201" spans="2:8" ht="51.95" customHeight="1" x14ac:dyDescent="0.3">
      <c r="B201" s="66">
        <v>2</v>
      </c>
      <c r="C201" s="86" t="s">
        <v>104</v>
      </c>
      <c r="D201" s="86" t="s">
        <v>297</v>
      </c>
      <c r="E201" s="85" t="s">
        <v>35</v>
      </c>
      <c r="F201" s="47">
        <v>41791</v>
      </c>
      <c r="G201" s="47">
        <v>43713</v>
      </c>
      <c r="H201" s="78">
        <v>78914000</v>
      </c>
    </row>
    <row r="202" spans="2:8" ht="51.95" customHeight="1" x14ac:dyDescent="0.3">
      <c r="B202" s="66">
        <v>3</v>
      </c>
      <c r="C202" s="86" t="s">
        <v>104</v>
      </c>
      <c r="D202" s="86" t="s">
        <v>298</v>
      </c>
      <c r="E202" s="85" t="s">
        <v>35</v>
      </c>
      <c r="F202" s="47">
        <v>41791</v>
      </c>
      <c r="G202" s="47">
        <v>43713</v>
      </c>
      <c r="H202" s="78">
        <v>20040000</v>
      </c>
    </row>
    <row r="203" spans="2:8" ht="51.95" customHeight="1" x14ac:dyDescent="0.3">
      <c r="B203" s="66">
        <v>4</v>
      </c>
      <c r="C203" s="86" t="s">
        <v>104</v>
      </c>
      <c r="D203" s="86" t="s">
        <v>299</v>
      </c>
      <c r="E203" s="85" t="s">
        <v>35</v>
      </c>
      <c r="F203" s="47">
        <v>41791</v>
      </c>
      <c r="G203" s="47">
        <v>43713</v>
      </c>
      <c r="H203" s="78">
        <v>111648000</v>
      </c>
    </row>
    <row r="204" spans="2:8" ht="51.95" customHeight="1" x14ac:dyDescent="0.3">
      <c r="B204" s="66">
        <v>5</v>
      </c>
      <c r="C204" s="86" t="s">
        <v>104</v>
      </c>
      <c r="D204" s="86" t="s">
        <v>300</v>
      </c>
      <c r="E204" s="85" t="s">
        <v>35</v>
      </c>
      <c r="F204" s="47">
        <v>41791</v>
      </c>
      <c r="G204" s="47">
        <v>43713</v>
      </c>
      <c r="H204" s="78">
        <v>91000000</v>
      </c>
    </row>
    <row r="205" spans="2:8" ht="51.95" customHeight="1" x14ac:dyDescent="0.3">
      <c r="B205" s="66">
        <v>6</v>
      </c>
      <c r="C205" s="86" t="s">
        <v>104</v>
      </c>
      <c r="D205" s="86" t="s">
        <v>301</v>
      </c>
      <c r="E205" s="85" t="s">
        <v>35</v>
      </c>
      <c r="F205" s="47">
        <v>41791</v>
      </c>
      <c r="G205" s="47">
        <v>43713</v>
      </c>
      <c r="H205" s="78">
        <v>100000000</v>
      </c>
    </row>
    <row r="206" spans="2:8" ht="51.95" customHeight="1" x14ac:dyDescent="0.3">
      <c r="B206" s="66">
        <v>7</v>
      </c>
      <c r="C206" s="86" t="s">
        <v>104</v>
      </c>
      <c r="D206" s="86" t="s">
        <v>101</v>
      </c>
      <c r="E206" s="85" t="s">
        <v>35</v>
      </c>
      <c r="F206" s="47">
        <v>42902</v>
      </c>
      <c r="G206" s="47">
        <v>43300</v>
      </c>
      <c r="H206" s="78">
        <v>15066035.779999999</v>
      </c>
    </row>
    <row r="207" spans="2:8" ht="51.95" customHeight="1" x14ac:dyDescent="0.3">
      <c r="B207" s="66">
        <v>8</v>
      </c>
      <c r="C207" s="86" t="s">
        <v>104</v>
      </c>
      <c r="D207" s="86" t="s">
        <v>102</v>
      </c>
      <c r="E207" s="85" t="s">
        <v>35</v>
      </c>
      <c r="F207" s="47">
        <v>42992</v>
      </c>
      <c r="G207" s="47">
        <v>43521</v>
      </c>
      <c r="H207" s="78">
        <v>9841010.2300000004</v>
      </c>
    </row>
    <row r="208" spans="2:8" ht="51.95" customHeight="1" x14ac:dyDescent="0.3">
      <c r="B208" s="66">
        <v>9</v>
      </c>
      <c r="C208" s="86" t="s">
        <v>104</v>
      </c>
      <c r="D208" s="86" t="s">
        <v>103</v>
      </c>
      <c r="E208" s="85" t="s">
        <v>35</v>
      </c>
      <c r="F208" s="47">
        <v>43500</v>
      </c>
      <c r="G208" s="47">
        <v>43671</v>
      </c>
      <c r="H208" s="78">
        <v>1980000</v>
      </c>
    </row>
    <row r="209" spans="2:8" ht="51.95" customHeight="1" x14ac:dyDescent="0.3">
      <c r="B209" s="66">
        <v>10</v>
      </c>
      <c r="C209" s="86" t="s">
        <v>104</v>
      </c>
      <c r="D209" s="86" t="s">
        <v>302</v>
      </c>
      <c r="E209" s="85" t="s">
        <v>35</v>
      </c>
      <c r="F209" s="47">
        <v>42905</v>
      </c>
      <c r="G209" s="47">
        <v>43675</v>
      </c>
      <c r="H209" s="78">
        <v>5763120</v>
      </c>
    </row>
    <row r="210" spans="2:8" ht="51.95" customHeight="1" x14ac:dyDescent="0.3">
      <c r="B210" s="66">
        <v>11</v>
      </c>
      <c r="C210" s="86" t="s">
        <v>104</v>
      </c>
      <c r="D210" s="86" t="s">
        <v>303</v>
      </c>
      <c r="E210" s="85" t="s">
        <v>35</v>
      </c>
      <c r="F210" s="47">
        <v>43031</v>
      </c>
      <c r="G210" s="47">
        <v>43558</v>
      </c>
      <c r="H210" s="78">
        <v>5141129.8099999996</v>
      </c>
    </row>
    <row r="211" spans="2:8" ht="51.95" customHeight="1" x14ac:dyDescent="0.3">
      <c r="B211" s="66">
        <v>12</v>
      </c>
      <c r="C211" s="86" t="s">
        <v>104</v>
      </c>
      <c r="D211" s="86" t="s">
        <v>304</v>
      </c>
      <c r="E211" s="85" t="s">
        <v>35</v>
      </c>
      <c r="F211" s="47">
        <v>43045</v>
      </c>
      <c r="G211" s="47">
        <v>43463</v>
      </c>
      <c r="H211" s="78">
        <v>12026782.25</v>
      </c>
    </row>
    <row r="212" spans="2:8" ht="51.95" customHeight="1" x14ac:dyDescent="0.3">
      <c r="B212" s="66">
        <v>13</v>
      </c>
      <c r="C212" s="80" t="s">
        <v>104</v>
      </c>
      <c r="D212" s="86" t="s">
        <v>305</v>
      </c>
      <c r="E212" s="85" t="s">
        <v>35</v>
      </c>
      <c r="F212" s="47">
        <v>43171</v>
      </c>
      <c r="G212" s="47">
        <v>43460</v>
      </c>
      <c r="H212" s="78">
        <v>2561038.09</v>
      </c>
    </row>
    <row r="213" spans="2:8" ht="51.95" customHeight="1" x14ac:dyDescent="0.3">
      <c r="B213" s="66">
        <v>14</v>
      </c>
      <c r="C213" s="80" t="s">
        <v>104</v>
      </c>
      <c r="D213" s="86" t="s">
        <v>306</v>
      </c>
      <c r="E213" s="85" t="s">
        <v>35</v>
      </c>
      <c r="F213" s="47">
        <v>43203</v>
      </c>
      <c r="G213" s="47">
        <v>43442</v>
      </c>
      <c r="H213" s="78">
        <v>3819384.27</v>
      </c>
    </row>
    <row r="214" spans="2:8" ht="51.95" customHeight="1" x14ac:dyDescent="0.3">
      <c r="B214" s="66">
        <v>15</v>
      </c>
      <c r="C214" s="80" t="s">
        <v>104</v>
      </c>
      <c r="D214" s="86" t="s">
        <v>307</v>
      </c>
      <c r="E214" s="85" t="s">
        <v>35</v>
      </c>
      <c r="F214" s="47">
        <v>43304</v>
      </c>
      <c r="G214" s="47">
        <v>43593</v>
      </c>
      <c r="H214" s="78">
        <v>673013</v>
      </c>
    </row>
    <row r="215" spans="2:8" ht="51.95" customHeight="1" x14ac:dyDescent="0.3">
      <c r="B215" s="66">
        <v>16</v>
      </c>
      <c r="C215" s="80" t="s">
        <v>104</v>
      </c>
      <c r="D215" s="86" t="s">
        <v>308</v>
      </c>
      <c r="E215" s="85" t="s">
        <v>35</v>
      </c>
      <c r="F215" s="47">
        <v>43286</v>
      </c>
      <c r="G215" s="47">
        <v>43484</v>
      </c>
      <c r="H215" s="78">
        <v>619941.43999999994</v>
      </c>
    </row>
    <row r="216" spans="2:8" ht="51.95" customHeight="1" x14ac:dyDescent="0.3">
      <c r="B216" s="66">
        <v>17</v>
      </c>
      <c r="C216" s="80" t="s">
        <v>104</v>
      </c>
      <c r="D216" s="86" t="s">
        <v>309</v>
      </c>
      <c r="E216" s="85" t="s">
        <v>35</v>
      </c>
      <c r="F216" s="47">
        <v>43315</v>
      </c>
      <c r="G216" s="47">
        <v>43584</v>
      </c>
      <c r="H216" s="78">
        <v>1945437.44</v>
      </c>
    </row>
    <row r="217" spans="2:8" ht="51.95" customHeight="1" x14ac:dyDescent="0.3">
      <c r="B217" s="66">
        <v>18</v>
      </c>
      <c r="C217" s="80" t="s">
        <v>104</v>
      </c>
      <c r="D217" s="86" t="s">
        <v>310</v>
      </c>
      <c r="E217" s="85" t="s">
        <v>35</v>
      </c>
      <c r="F217" s="47">
        <v>43416</v>
      </c>
      <c r="G217" s="47">
        <v>43490</v>
      </c>
      <c r="H217" s="78">
        <v>1145975.81</v>
      </c>
    </row>
    <row r="218" spans="2:8" ht="51.95" customHeight="1" x14ac:dyDescent="0.3">
      <c r="B218" s="66">
        <v>19</v>
      </c>
      <c r="C218" s="80" t="s">
        <v>104</v>
      </c>
      <c r="D218" s="86" t="s">
        <v>311</v>
      </c>
      <c r="E218" s="85" t="s">
        <v>35</v>
      </c>
      <c r="F218" s="47">
        <v>41791</v>
      </c>
      <c r="G218" s="47">
        <v>43713</v>
      </c>
      <c r="H218" s="78">
        <v>13534246</v>
      </c>
    </row>
    <row r="219" spans="2:8" ht="51.95" customHeight="1" x14ac:dyDescent="0.3">
      <c r="B219" s="66">
        <v>20</v>
      </c>
      <c r="C219" s="80" t="s">
        <v>104</v>
      </c>
      <c r="D219" s="86" t="s">
        <v>312</v>
      </c>
      <c r="E219" s="85" t="s">
        <v>35</v>
      </c>
      <c r="F219" s="47">
        <v>41791</v>
      </c>
      <c r="G219" s="47">
        <v>43713</v>
      </c>
      <c r="H219" s="78">
        <v>30919.99</v>
      </c>
    </row>
    <row r="220" spans="2:8" ht="51.95" customHeight="1" x14ac:dyDescent="0.3">
      <c r="B220" s="66">
        <v>21</v>
      </c>
      <c r="C220" s="80" t="s">
        <v>104</v>
      </c>
      <c r="D220" s="86" t="s">
        <v>313</v>
      </c>
      <c r="E220" s="85" t="s">
        <v>35</v>
      </c>
      <c r="F220" s="47">
        <v>41791</v>
      </c>
      <c r="G220" s="47">
        <v>43713</v>
      </c>
      <c r="H220" s="78">
        <v>365000000</v>
      </c>
    </row>
    <row r="221" spans="2:8" ht="51.95" customHeight="1" x14ac:dyDescent="0.3">
      <c r="B221" s="66">
        <v>22</v>
      </c>
      <c r="C221" s="80" t="s">
        <v>104</v>
      </c>
      <c r="D221" s="86" t="s">
        <v>314</v>
      </c>
      <c r="E221" s="85" t="s">
        <v>35</v>
      </c>
      <c r="F221" s="47">
        <v>41791</v>
      </c>
      <c r="G221" s="47">
        <v>43713</v>
      </c>
      <c r="H221" s="78">
        <v>4245776</v>
      </c>
    </row>
    <row r="222" spans="2:8" ht="51.95" customHeight="1" x14ac:dyDescent="0.3">
      <c r="B222" s="66">
        <v>23</v>
      </c>
      <c r="C222" s="80" t="s">
        <v>104</v>
      </c>
      <c r="D222" s="86" t="s">
        <v>315</v>
      </c>
      <c r="E222" s="85" t="s">
        <v>35</v>
      </c>
      <c r="F222" s="47">
        <v>41791</v>
      </c>
      <c r="G222" s="47">
        <v>43713</v>
      </c>
      <c r="H222" s="78">
        <v>1698452.35</v>
      </c>
    </row>
    <row r="223" spans="2:8" ht="51.95" customHeight="1" x14ac:dyDescent="0.3">
      <c r="B223" s="66">
        <v>24</v>
      </c>
      <c r="C223" s="80" t="s">
        <v>104</v>
      </c>
      <c r="D223" s="86" t="s">
        <v>316</v>
      </c>
      <c r="E223" s="85" t="s">
        <v>35</v>
      </c>
      <c r="F223" s="47">
        <v>41791</v>
      </c>
      <c r="G223" s="47">
        <v>43713</v>
      </c>
      <c r="H223" s="78">
        <v>1417568</v>
      </c>
    </row>
    <row r="224" spans="2:8" ht="51.95" customHeight="1" x14ac:dyDescent="0.3">
      <c r="B224" s="66">
        <v>25</v>
      </c>
      <c r="C224" s="80" t="s">
        <v>104</v>
      </c>
      <c r="D224" s="86" t="s">
        <v>317</v>
      </c>
      <c r="E224" s="85" t="s">
        <v>35</v>
      </c>
      <c r="F224" s="47">
        <v>42902</v>
      </c>
      <c r="G224" s="47">
        <v>43300</v>
      </c>
      <c r="H224" s="78">
        <v>5392678</v>
      </c>
    </row>
    <row r="225" spans="2:8" ht="51.95" customHeight="1" x14ac:dyDescent="0.3">
      <c r="B225" s="66">
        <v>26</v>
      </c>
      <c r="C225" s="80" t="s">
        <v>104</v>
      </c>
      <c r="D225" s="86" t="s">
        <v>318</v>
      </c>
      <c r="E225" s="85" t="s">
        <v>35</v>
      </c>
      <c r="F225" s="47">
        <v>42992</v>
      </c>
      <c r="G225" s="47">
        <v>43521</v>
      </c>
      <c r="H225" s="78">
        <v>834636.38</v>
      </c>
    </row>
    <row r="226" spans="2:8" ht="51.95" customHeight="1" x14ac:dyDescent="0.3">
      <c r="B226" s="66">
        <v>27</v>
      </c>
      <c r="C226" s="80" t="s">
        <v>104</v>
      </c>
      <c r="D226" s="86" t="s">
        <v>319</v>
      </c>
      <c r="E226" s="85" t="s">
        <v>35</v>
      </c>
      <c r="F226" s="47">
        <v>43500</v>
      </c>
      <c r="G226" s="47">
        <v>43671</v>
      </c>
      <c r="H226" s="78">
        <v>538978.9</v>
      </c>
    </row>
    <row r="227" spans="2:8" ht="51.95" customHeight="1" x14ac:dyDescent="0.3">
      <c r="B227" s="66">
        <v>28</v>
      </c>
      <c r="C227" s="80" t="s">
        <v>104</v>
      </c>
      <c r="D227" s="86" t="s">
        <v>320</v>
      </c>
      <c r="E227" s="85" t="s">
        <v>35</v>
      </c>
      <c r="F227" s="47">
        <v>42905</v>
      </c>
      <c r="G227" s="47">
        <v>43675</v>
      </c>
      <c r="H227" s="78">
        <v>1076000</v>
      </c>
    </row>
    <row r="228" spans="2:8" ht="51.95" customHeight="1" x14ac:dyDescent="0.3">
      <c r="B228" s="66">
        <v>29</v>
      </c>
      <c r="C228" s="80" t="s">
        <v>104</v>
      </c>
      <c r="D228" s="86" t="s">
        <v>321</v>
      </c>
      <c r="E228" s="85" t="s">
        <v>35</v>
      </c>
      <c r="F228" s="47">
        <v>43031</v>
      </c>
      <c r="G228" s="47">
        <v>43558</v>
      </c>
      <c r="H228" s="78">
        <v>150000</v>
      </c>
    </row>
    <row r="229" spans="2:8" ht="51.95" customHeight="1" x14ac:dyDescent="0.3">
      <c r="B229" s="66">
        <v>30</v>
      </c>
      <c r="C229" s="80" t="s">
        <v>104</v>
      </c>
      <c r="D229" s="86" t="s">
        <v>322</v>
      </c>
      <c r="E229" s="85" t="s">
        <v>35</v>
      </c>
      <c r="F229" s="47">
        <v>43045</v>
      </c>
      <c r="G229" s="47">
        <v>43463</v>
      </c>
      <c r="H229" s="78">
        <v>720761</v>
      </c>
    </row>
    <row r="230" spans="2:8" ht="51.95" customHeight="1" x14ac:dyDescent="0.3">
      <c r="B230" s="66">
        <v>31</v>
      </c>
      <c r="C230" s="80" t="s">
        <v>104</v>
      </c>
      <c r="D230" s="86" t="s">
        <v>323</v>
      </c>
      <c r="E230" s="85" t="s">
        <v>35</v>
      </c>
      <c r="F230" s="47">
        <v>43171</v>
      </c>
      <c r="G230" s="47">
        <v>43460</v>
      </c>
      <c r="H230" s="78">
        <v>383500</v>
      </c>
    </row>
    <row r="231" spans="2:8" ht="51.95" customHeight="1" x14ac:dyDescent="0.3">
      <c r="B231" s="66">
        <v>32</v>
      </c>
      <c r="C231" s="80" t="s">
        <v>104</v>
      </c>
      <c r="D231" s="86" t="s">
        <v>324</v>
      </c>
      <c r="E231" s="85" t="s">
        <v>35</v>
      </c>
      <c r="F231" s="47">
        <v>43203</v>
      </c>
      <c r="G231" s="47">
        <v>43442</v>
      </c>
      <c r="H231" s="78">
        <v>195733.47</v>
      </c>
    </row>
    <row r="232" spans="2:8" ht="51.95" customHeight="1" x14ac:dyDescent="0.3">
      <c r="B232" s="66">
        <v>33</v>
      </c>
      <c r="C232" s="80" t="s">
        <v>104</v>
      </c>
      <c r="D232" s="86" t="s">
        <v>325</v>
      </c>
      <c r="E232" s="85" t="s">
        <v>35</v>
      </c>
      <c r="F232" s="47">
        <v>43304</v>
      </c>
      <c r="G232" s="47">
        <v>43593</v>
      </c>
      <c r="H232" s="78">
        <v>350000</v>
      </c>
    </row>
    <row r="233" spans="2:8" ht="51.95" customHeight="1" x14ac:dyDescent="0.3">
      <c r="B233" s="66">
        <v>34</v>
      </c>
      <c r="C233" s="80" t="s">
        <v>104</v>
      </c>
      <c r="D233" s="86" t="s">
        <v>326</v>
      </c>
      <c r="E233" s="85" t="s">
        <v>35</v>
      </c>
      <c r="F233" s="47">
        <v>43286</v>
      </c>
      <c r="G233" s="47">
        <v>43484</v>
      </c>
      <c r="H233" s="78">
        <v>201886</v>
      </c>
    </row>
    <row r="234" spans="2:8" ht="51.95" customHeight="1" x14ac:dyDescent="0.3">
      <c r="B234" s="66">
        <v>35</v>
      </c>
      <c r="C234" s="80" t="s">
        <v>104</v>
      </c>
      <c r="D234" s="86" t="s">
        <v>327</v>
      </c>
      <c r="E234" s="85" t="s">
        <v>35</v>
      </c>
      <c r="F234" s="47">
        <v>43315</v>
      </c>
      <c r="G234" s="47">
        <v>43584</v>
      </c>
      <c r="H234" s="78">
        <v>1079429.68</v>
      </c>
    </row>
    <row r="235" spans="2:8" ht="51.95" customHeight="1" x14ac:dyDescent="0.3">
      <c r="B235" s="66">
        <v>36</v>
      </c>
      <c r="C235" s="80" t="s">
        <v>104</v>
      </c>
      <c r="D235" s="86" t="s">
        <v>328</v>
      </c>
      <c r="E235" s="85" t="s">
        <v>35</v>
      </c>
      <c r="F235" s="47">
        <v>43416</v>
      </c>
      <c r="G235" s="47">
        <v>43490</v>
      </c>
      <c r="H235" s="78">
        <v>874556.24</v>
      </c>
    </row>
    <row r="236" spans="2:8" ht="51.95" customHeight="1" x14ac:dyDescent="0.3">
      <c r="B236" s="66">
        <v>37</v>
      </c>
      <c r="C236" s="80" t="s">
        <v>104</v>
      </c>
      <c r="D236" s="86" t="s">
        <v>329</v>
      </c>
      <c r="E236" s="85" t="s">
        <v>35</v>
      </c>
      <c r="F236" s="47">
        <v>42835</v>
      </c>
      <c r="G236" s="47">
        <v>43663</v>
      </c>
      <c r="H236" s="78">
        <v>1175290</v>
      </c>
    </row>
    <row r="237" spans="2:8" ht="51.95" customHeight="1" x14ac:dyDescent="0.3">
      <c r="B237" s="66">
        <v>38</v>
      </c>
      <c r="C237" s="80" t="s">
        <v>104</v>
      </c>
      <c r="D237" s="86" t="s">
        <v>330</v>
      </c>
      <c r="E237" s="85" t="s">
        <v>35</v>
      </c>
      <c r="F237" s="47">
        <v>43644</v>
      </c>
      <c r="G237" s="47">
        <v>43695</v>
      </c>
      <c r="H237" s="78">
        <v>244969</v>
      </c>
    </row>
    <row r="238" spans="2:8" ht="51.95" customHeight="1" x14ac:dyDescent="0.3">
      <c r="B238" s="66">
        <v>39</v>
      </c>
      <c r="C238" s="80" t="s">
        <v>104</v>
      </c>
      <c r="D238" s="86" t="s">
        <v>331</v>
      </c>
      <c r="E238" s="85" t="s">
        <v>35</v>
      </c>
      <c r="F238" s="47">
        <v>41900</v>
      </c>
      <c r="G238" s="47">
        <v>43465</v>
      </c>
      <c r="H238" s="78">
        <v>2721670</v>
      </c>
    </row>
    <row r="239" spans="2:8" ht="51.95" customHeight="1" x14ac:dyDescent="0.3">
      <c r="B239" s="66">
        <v>40</v>
      </c>
      <c r="C239" s="80" t="s">
        <v>104</v>
      </c>
      <c r="D239" s="86" t="s">
        <v>332</v>
      </c>
      <c r="E239" s="85" t="s">
        <v>35</v>
      </c>
      <c r="F239" s="47">
        <v>43364</v>
      </c>
      <c r="G239" s="47"/>
      <c r="H239" s="78">
        <v>139873.76</v>
      </c>
    </row>
    <row r="240" spans="2:8" ht="51.95" customHeight="1" x14ac:dyDescent="0.3">
      <c r="B240" s="66">
        <v>41</v>
      </c>
      <c r="C240" s="80" t="s">
        <v>104</v>
      </c>
      <c r="D240" s="86" t="s">
        <v>333</v>
      </c>
      <c r="E240" s="85" t="s">
        <v>35</v>
      </c>
      <c r="F240" s="47" t="s">
        <v>375</v>
      </c>
      <c r="G240" s="47" t="s">
        <v>376</v>
      </c>
      <c r="H240" s="78">
        <v>650000</v>
      </c>
    </row>
    <row r="241" spans="2:8" ht="51.95" customHeight="1" x14ac:dyDescent="0.3">
      <c r="B241" s="66">
        <v>42</v>
      </c>
      <c r="C241" s="80" t="s">
        <v>104</v>
      </c>
      <c r="D241" s="86" t="s">
        <v>334</v>
      </c>
      <c r="E241" s="85" t="s">
        <v>35</v>
      </c>
      <c r="F241" s="47">
        <v>42284</v>
      </c>
      <c r="G241" s="47">
        <v>42502</v>
      </c>
      <c r="H241" s="78">
        <v>2746249</v>
      </c>
    </row>
    <row r="242" spans="2:8" ht="51.95" customHeight="1" x14ac:dyDescent="0.3">
      <c r="B242" s="66">
        <v>43</v>
      </c>
      <c r="C242" s="80" t="s">
        <v>104</v>
      </c>
      <c r="D242" s="86" t="s">
        <v>335</v>
      </c>
      <c r="E242" s="85" t="s">
        <v>35</v>
      </c>
      <c r="F242" s="47">
        <v>42289</v>
      </c>
      <c r="G242" s="47">
        <v>42873</v>
      </c>
      <c r="H242" s="78">
        <v>734126</v>
      </c>
    </row>
    <row r="243" spans="2:8" ht="51.95" customHeight="1" x14ac:dyDescent="0.3">
      <c r="B243" s="66">
        <v>44</v>
      </c>
      <c r="C243" s="80" t="s">
        <v>104</v>
      </c>
      <c r="D243" s="86" t="s">
        <v>336</v>
      </c>
      <c r="E243" s="85" t="s">
        <v>35</v>
      </c>
      <c r="F243" s="47">
        <v>42310</v>
      </c>
      <c r="G243" s="47">
        <v>42641</v>
      </c>
      <c r="H243" s="78">
        <v>2162442</v>
      </c>
    </row>
    <row r="244" spans="2:8" ht="51.95" customHeight="1" x14ac:dyDescent="0.3">
      <c r="B244" s="66">
        <v>45</v>
      </c>
      <c r="C244" s="80" t="s">
        <v>104</v>
      </c>
      <c r="D244" s="86" t="s">
        <v>337</v>
      </c>
      <c r="E244" s="85" t="s">
        <v>35</v>
      </c>
      <c r="F244" s="47">
        <v>42352</v>
      </c>
      <c r="G244" s="47">
        <v>42441</v>
      </c>
      <c r="H244" s="78">
        <v>647501.03</v>
      </c>
    </row>
    <row r="245" spans="2:8" ht="51.95" customHeight="1" x14ac:dyDescent="0.3">
      <c r="B245" s="66">
        <v>46</v>
      </c>
      <c r="C245" s="80" t="s">
        <v>104</v>
      </c>
      <c r="D245" s="86" t="s">
        <v>338</v>
      </c>
      <c r="E245" s="85" t="s">
        <v>35</v>
      </c>
      <c r="F245" s="47">
        <v>42370</v>
      </c>
      <c r="G245" s="47">
        <v>42735</v>
      </c>
      <c r="H245" s="78">
        <v>78067</v>
      </c>
    </row>
    <row r="246" spans="2:8" ht="51.95" customHeight="1" x14ac:dyDescent="0.3">
      <c r="B246" s="66">
        <v>47</v>
      </c>
      <c r="C246" s="80" t="s">
        <v>104</v>
      </c>
      <c r="D246" s="86" t="s">
        <v>339</v>
      </c>
      <c r="E246" s="85" t="s">
        <v>35</v>
      </c>
      <c r="F246" s="47">
        <v>42370</v>
      </c>
      <c r="G246" s="47">
        <v>42735</v>
      </c>
      <c r="H246" s="78">
        <v>315000</v>
      </c>
    </row>
    <row r="247" spans="2:8" ht="51.95" customHeight="1" x14ac:dyDescent="0.3">
      <c r="B247" s="66">
        <v>48</v>
      </c>
      <c r="C247" s="80" t="s">
        <v>104</v>
      </c>
      <c r="D247" s="86" t="s">
        <v>340</v>
      </c>
      <c r="E247" s="85" t="s">
        <v>35</v>
      </c>
      <c r="F247" s="47">
        <v>42391</v>
      </c>
      <c r="G247" s="47">
        <v>42590</v>
      </c>
      <c r="H247" s="78">
        <v>329937.72000000003</v>
      </c>
    </row>
    <row r="248" spans="2:8" ht="51.95" customHeight="1" x14ac:dyDescent="0.3">
      <c r="B248" s="66">
        <v>49</v>
      </c>
      <c r="C248" s="80" t="s">
        <v>104</v>
      </c>
      <c r="D248" s="86" t="s">
        <v>400</v>
      </c>
      <c r="E248" s="85" t="s">
        <v>35</v>
      </c>
      <c r="F248" s="47" t="s">
        <v>377</v>
      </c>
      <c r="G248" s="47" t="s">
        <v>378</v>
      </c>
      <c r="H248" s="78">
        <v>187283.20000000001</v>
      </c>
    </row>
    <row r="249" spans="2:8" ht="51.95" customHeight="1" x14ac:dyDescent="0.3">
      <c r="B249" s="66">
        <v>50</v>
      </c>
      <c r="C249" s="80" t="s">
        <v>104</v>
      </c>
      <c r="D249" s="86" t="s">
        <v>341</v>
      </c>
      <c r="E249" s="85" t="s">
        <v>35</v>
      </c>
      <c r="F249" s="47" t="s">
        <v>379</v>
      </c>
      <c r="G249" s="47" t="s">
        <v>380</v>
      </c>
      <c r="H249" s="78">
        <v>4437512</v>
      </c>
    </row>
    <row r="250" spans="2:8" ht="51.95" customHeight="1" x14ac:dyDescent="0.3">
      <c r="B250" s="66">
        <v>51</v>
      </c>
      <c r="C250" s="80" t="s">
        <v>104</v>
      </c>
      <c r="D250" s="86" t="s">
        <v>342</v>
      </c>
      <c r="E250" s="85" t="s">
        <v>35</v>
      </c>
      <c r="F250" s="47" t="s">
        <v>381</v>
      </c>
      <c r="G250" s="47" t="s">
        <v>382</v>
      </c>
      <c r="H250" s="78">
        <v>8525683</v>
      </c>
    </row>
    <row r="251" spans="2:8" ht="51.95" customHeight="1" x14ac:dyDescent="0.3">
      <c r="B251" s="66">
        <v>52</v>
      </c>
      <c r="C251" s="80" t="s">
        <v>104</v>
      </c>
      <c r="D251" s="86" t="s">
        <v>343</v>
      </c>
      <c r="E251" s="85" t="s">
        <v>35</v>
      </c>
      <c r="F251" s="47">
        <v>42458</v>
      </c>
      <c r="G251" s="47">
        <v>42776</v>
      </c>
      <c r="H251" s="78">
        <v>510940</v>
      </c>
    </row>
    <row r="252" spans="2:8" ht="51.95" customHeight="1" x14ac:dyDescent="0.3">
      <c r="B252" s="66">
        <v>53</v>
      </c>
      <c r="C252" s="80" t="s">
        <v>104</v>
      </c>
      <c r="D252" s="86" t="s">
        <v>399</v>
      </c>
      <c r="E252" s="85" t="s">
        <v>35</v>
      </c>
      <c r="F252" s="47">
        <v>42458</v>
      </c>
      <c r="G252" s="47">
        <v>42747</v>
      </c>
      <c r="H252" s="78">
        <v>12782604.58</v>
      </c>
    </row>
    <row r="253" spans="2:8" ht="51.95" customHeight="1" x14ac:dyDescent="0.3">
      <c r="B253" s="66">
        <v>54</v>
      </c>
      <c r="C253" s="80" t="s">
        <v>104</v>
      </c>
      <c r="D253" s="86" t="s">
        <v>344</v>
      </c>
      <c r="E253" s="85" t="s">
        <v>35</v>
      </c>
      <c r="F253" s="47" t="s">
        <v>383</v>
      </c>
      <c r="G253" s="47" t="s">
        <v>384</v>
      </c>
      <c r="H253" s="78">
        <v>140000</v>
      </c>
    </row>
    <row r="254" spans="2:8" ht="51.95" customHeight="1" x14ac:dyDescent="0.3">
      <c r="B254" s="66">
        <v>55</v>
      </c>
      <c r="C254" s="80" t="s">
        <v>104</v>
      </c>
      <c r="D254" s="86" t="s">
        <v>345</v>
      </c>
      <c r="E254" s="85" t="s">
        <v>35</v>
      </c>
      <c r="F254" s="47">
        <v>42492</v>
      </c>
      <c r="G254" s="47">
        <v>43018</v>
      </c>
      <c r="H254" s="78">
        <v>94500</v>
      </c>
    </row>
    <row r="255" spans="2:8" ht="51.95" customHeight="1" x14ac:dyDescent="0.3">
      <c r="B255" s="66">
        <v>56</v>
      </c>
      <c r="C255" s="80" t="s">
        <v>104</v>
      </c>
      <c r="D255" s="86" t="s">
        <v>346</v>
      </c>
      <c r="E255" s="85" t="s">
        <v>35</v>
      </c>
      <c r="F255" s="47">
        <v>42495</v>
      </c>
      <c r="G255" s="47">
        <v>42527</v>
      </c>
      <c r="H255" s="78">
        <v>747965.8</v>
      </c>
    </row>
    <row r="256" spans="2:8" ht="51.95" customHeight="1" x14ac:dyDescent="0.3">
      <c r="B256" s="66">
        <v>57</v>
      </c>
      <c r="C256" s="80" t="s">
        <v>104</v>
      </c>
      <c r="D256" s="86" t="s">
        <v>347</v>
      </c>
      <c r="E256" s="85" t="s">
        <v>35</v>
      </c>
      <c r="F256" s="47">
        <v>42510</v>
      </c>
      <c r="G256" s="47">
        <v>42726</v>
      </c>
      <c r="H256" s="78">
        <v>435537.39</v>
      </c>
    </row>
    <row r="257" spans="2:8" ht="51.95" customHeight="1" x14ac:dyDescent="0.3">
      <c r="B257" s="66">
        <v>58</v>
      </c>
      <c r="C257" s="80" t="s">
        <v>104</v>
      </c>
      <c r="D257" s="86" t="s">
        <v>348</v>
      </c>
      <c r="E257" s="85" t="s">
        <v>35</v>
      </c>
      <c r="F257" s="47">
        <v>42542</v>
      </c>
      <c r="G257" s="47">
        <v>42748</v>
      </c>
      <c r="H257" s="78">
        <v>365113.05</v>
      </c>
    </row>
    <row r="258" spans="2:8" ht="51.95" customHeight="1" x14ac:dyDescent="0.3">
      <c r="B258" s="66">
        <v>59</v>
      </c>
      <c r="C258" s="80" t="s">
        <v>104</v>
      </c>
      <c r="D258" s="86" t="s">
        <v>398</v>
      </c>
      <c r="E258" s="85" t="s">
        <v>35</v>
      </c>
      <c r="F258" s="47" t="s">
        <v>385</v>
      </c>
      <c r="G258" s="47" t="s">
        <v>386</v>
      </c>
      <c r="H258" s="78">
        <v>364850</v>
      </c>
    </row>
    <row r="259" spans="2:8" ht="51.95" customHeight="1" x14ac:dyDescent="0.3">
      <c r="B259" s="66">
        <v>60</v>
      </c>
      <c r="C259" s="80" t="s">
        <v>104</v>
      </c>
      <c r="D259" s="86" t="s">
        <v>349</v>
      </c>
      <c r="E259" s="85" t="s">
        <v>35</v>
      </c>
      <c r="F259" s="47">
        <v>42551</v>
      </c>
      <c r="G259" s="47">
        <v>43000</v>
      </c>
      <c r="H259" s="78">
        <v>635000</v>
      </c>
    </row>
    <row r="260" spans="2:8" ht="51.95" customHeight="1" x14ac:dyDescent="0.3">
      <c r="B260" s="66">
        <v>61</v>
      </c>
      <c r="C260" s="80" t="s">
        <v>104</v>
      </c>
      <c r="D260" s="86" t="s">
        <v>350</v>
      </c>
      <c r="E260" s="85" t="s">
        <v>35</v>
      </c>
      <c r="F260" s="47">
        <v>42576</v>
      </c>
      <c r="G260" s="47">
        <v>42725</v>
      </c>
      <c r="H260" s="78">
        <v>180000</v>
      </c>
    </row>
    <row r="261" spans="2:8" ht="51.95" customHeight="1" x14ac:dyDescent="0.3">
      <c r="B261" s="66">
        <v>62</v>
      </c>
      <c r="C261" s="80" t="s">
        <v>104</v>
      </c>
      <c r="D261" s="86" t="s">
        <v>351</v>
      </c>
      <c r="E261" s="85" t="s">
        <v>35</v>
      </c>
      <c r="F261" s="47">
        <v>42583</v>
      </c>
      <c r="G261" s="47">
        <v>42801</v>
      </c>
      <c r="H261" s="78">
        <v>352500</v>
      </c>
    </row>
    <row r="262" spans="2:8" ht="51.95" customHeight="1" x14ac:dyDescent="0.3">
      <c r="B262" s="66">
        <v>63</v>
      </c>
      <c r="C262" s="80" t="s">
        <v>104</v>
      </c>
      <c r="D262" s="86" t="s">
        <v>352</v>
      </c>
      <c r="E262" s="85" t="s">
        <v>35</v>
      </c>
      <c r="F262" s="47">
        <v>42587</v>
      </c>
      <c r="G262" s="47">
        <v>42830</v>
      </c>
      <c r="H262" s="78">
        <v>198567.73</v>
      </c>
    </row>
    <row r="263" spans="2:8" ht="51.95" customHeight="1" x14ac:dyDescent="0.3">
      <c r="B263" s="66">
        <v>64</v>
      </c>
      <c r="C263" s="80" t="s">
        <v>104</v>
      </c>
      <c r="D263" s="86" t="s">
        <v>353</v>
      </c>
      <c r="E263" s="85" t="s">
        <v>35</v>
      </c>
      <c r="F263" s="47">
        <v>42590</v>
      </c>
      <c r="G263" s="47">
        <v>42564</v>
      </c>
      <c r="H263" s="78">
        <v>1062000</v>
      </c>
    </row>
    <row r="264" spans="2:8" ht="51.95" customHeight="1" x14ac:dyDescent="0.3">
      <c r="B264" s="66">
        <v>65</v>
      </c>
      <c r="C264" s="80" t="s">
        <v>104</v>
      </c>
      <c r="D264" s="86" t="s">
        <v>354</v>
      </c>
      <c r="E264" s="85" t="s">
        <v>35</v>
      </c>
      <c r="F264" s="47">
        <v>42594</v>
      </c>
      <c r="G264" s="47">
        <v>42830</v>
      </c>
      <c r="H264" s="78">
        <v>52900</v>
      </c>
    </row>
    <row r="265" spans="2:8" ht="51.95" customHeight="1" x14ac:dyDescent="0.3">
      <c r="B265" s="66">
        <v>66</v>
      </c>
      <c r="C265" s="80" t="s">
        <v>104</v>
      </c>
      <c r="D265" s="86" t="s">
        <v>355</v>
      </c>
      <c r="E265" s="85" t="s">
        <v>35</v>
      </c>
      <c r="F265" s="47">
        <v>42643</v>
      </c>
      <c r="G265" s="47">
        <v>42838</v>
      </c>
      <c r="H265" s="78">
        <v>186982.28</v>
      </c>
    </row>
    <row r="266" spans="2:8" ht="51.95" customHeight="1" x14ac:dyDescent="0.3">
      <c r="B266" s="66">
        <v>67</v>
      </c>
      <c r="C266" s="80" t="s">
        <v>104</v>
      </c>
      <c r="D266" s="86" t="s">
        <v>356</v>
      </c>
      <c r="E266" s="85" t="s">
        <v>35</v>
      </c>
      <c r="F266" s="47">
        <v>42705</v>
      </c>
      <c r="G266" s="47">
        <v>42727</v>
      </c>
      <c r="H266" s="78">
        <v>1406864</v>
      </c>
    </row>
    <row r="267" spans="2:8" ht="51.95" customHeight="1" x14ac:dyDescent="0.3">
      <c r="B267" s="66">
        <v>68</v>
      </c>
      <c r="C267" s="80" t="s">
        <v>104</v>
      </c>
      <c r="D267" s="86" t="s">
        <v>357</v>
      </c>
      <c r="E267" s="85" t="s">
        <v>35</v>
      </c>
      <c r="F267" s="47">
        <v>42726</v>
      </c>
      <c r="G267" s="47">
        <v>43005</v>
      </c>
      <c r="H267" s="78">
        <v>224000</v>
      </c>
    </row>
    <row r="268" spans="2:8" ht="51.95" customHeight="1" x14ac:dyDescent="0.3">
      <c r="B268" s="66">
        <v>69</v>
      </c>
      <c r="C268" s="80" t="s">
        <v>104</v>
      </c>
      <c r="D268" s="86" t="s">
        <v>397</v>
      </c>
      <c r="E268" s="85" t="s">
        <v>35</v>
      </c>
      <c r="F268" s="47">
        <v>42732</v>
      </c>
      <c r="G268" s="47">
        <v>42984</v>
      </c>
      <c r="H268" s="78">
        <v>228000</v>
      </c>
    </row>
    <row r="269" spans="2:8" ht="51.95" customHeight="1" x14ac:dyDescent="0.3">
      <c r="B269" s="66">
        <v>70</v>
      </c>
      <c r="C269" s="80" t="s">
        <v>104</v>
      </c>
      <c r="D269" s="86" t="s">
        <v>358</v>
      </c>
      <c r="E269" s="85" t="s">
        <v>35</v>
      </c>
      <c r="F269" s="47">
        <v>43220</v>
      </c>
      <c r="G269" s="47">
        <v>43294</v>
      </c>
      <c r="H269" s="78">
        <v>335372.33999999997</v>
      </c>
    </row>
    <row r="270" spans="2:8" ht="51.95" customHeight="1" x14ac:dyDescent="0.3">
      <c r="B270" s="66">
        <v>71</v>
      </c>
      <c r="C270" s="80" t="s">
        <v>104</v>
      </c>
      <c r="D270" s="86" t="s">
        <v>359</v>
      </c>
      <c r="E270" s="85" t="s">
        <v>35</v>
      </c>
      <c r="F270" s="47">
        <v>42751</v>
      </c>
      <c r="G270" s="47">
        <v>43097</v>
      </c>
      <c r="H270" s="78">
        <v>1116976</v>
      </c>
    </row>
    <row r="271" spans="2:8" ht="51.95" customHeight="1" x14ac:dyDescent="0.3">
      <c r="B271" s="66">
        <v>72</v>
      </c>
      <c r="C271" s="80" t="s">
        <v>104</v>
      </c>
      <c r="D271" s="86" t="s">
        <v>360</v>
      </c>
      <c r="E271" s="85" t="s">
        <v>35</v>
      </c>
      <c r="F271" s="47" t="s">
        <v>387</v>
      </c>
      <c r="G271" s="47" t="s">
        <v>388</v>
      </c>
      <c r="H271" s="78">
        <v>940904</v>
      </c>
    </row>
    <row r="272" spans="2:8" ht="51.95" customHeight="1" x14ac:dyDescent="0.3">
      <c r="B272" s="66">
        <v>73</v>
      </c>
      <c r="C272" s="80" t="s">
        <v>104</v>
      </c>
      <c r="D272" s="86" t="s">
        <v>361</v>
      </c>
      <c r="E272" s="85" t="s">
        <v>35</v>
      </c>
      <c r="F272" s="47">
        <v>42817</v>
      </c>
      <c r="G272" s="47">
        <v>42942</v>
      </c>
      <c r="H272" s="78">
        <v>540047.18000000005</v>
      </c>
    </row>
    <row r="273" spans="2:8" ht="51.95" customHeight="1" x14ac:dyDescent="0.3">
      <c r="B273" s="66">
        <v>74</v>
      </c>
      <c r="C273" s="80" t="s">
        <v>104</v>
      </c>
      <c r="D273" s="86" t="s">
        <v>396</v>
      </c>
      <c r="E273" s="85" t="s">
        <v>35</v>
      </c>
      <c r="F273" s="47">
        <v>42818</v>
      </c>
      <c r="G273" s="47">
        <v>42846</v>
      </c>
      <c r="H273" s="78">
        <v>8767671.4000000004</v>
      </c>
    </row>
    <row r="274" spans="2:8" ht="51.95" customHeight="1" x14ac:dyDescent="0.3">
      <c r="B274" s="66">
        <v>75</v>
      </c>
      <c r="C274" s="80" t="s">
        <v>104</v>
      </c>
      <c r="D274" s="86" t="s">
        <v>362</v>
      </c>
      <c r="E274" s="85" t="s">
        <v>35</v>
      </c>
      <c r="F274" s="47">
        <v>42821</v>
      </c>
      <c r="G274" s="47">
        <v>42930</v>
      </c>
      <c r="H274" s="78">
        <v>977056.67</v>
      </c>
    </row>
    <row r="275" spans="2:8" ht="51.95" customHeight="1" x14ac:dyDescent="0.3">
      <c r="B275" s="66">
        <v>76</v>
      </c>
      <c r="C275" s="80" t="s">
        <v>104</v>
      </c>
      <c r="D275" s="86" t="s">
        <v>395</v>
      </c>
      <c r="E275" s="85" t="s">
        <v>35</v>
      </c>
      <c r="F275" s="47">
        <v>42821</v>
      </c>
      <c r="G275" s="47">
        <v>42910</v>
      </c>
      <c r="H275" s="78">
        <v>2070000</v>
      </c>
    </row>
    <row r="276" spans="2:8" ht="51.95" customHeight="1" x14ac:dyDescent="0.3">
      <c r="B276" s="66">
        <v>77</v>
      </c>
      <c r="C276" s="80" t="s">
        <v>104</v>
      </c>
      <c r="D276" s="86" t="s">
        <v>363</v>
      </c>
      <c r="E276" s="85" t="s">
        <v>35</v>
      </c>
      <c r="F276" s="47">
        <v>42826</v>
      </c>
      <c r="G276" s="47">
        <v>42917</v>
      </c>
      <c r="H276" s="78">
        <v>901976.48</v>
      </c>
    </row>
    <row r="277" spans="2:8" ht="51.95" customHeight="1" x14ac:dyDescent="0.3">
      <c r="B277" s="66">
        <v>78</v>
      </c>
      <c r="C277" s="80" t="s">
        <v>104</v>
      </c>
      <c r="D277" s="86" t="s">
        <v>394</v>
      </c>
      <c r="E277" s="85" t="s">
        <v>35</v>
      </c>
      <c r="F277" s="47">
        <v>42831</v>
      </c>
      <c r="G277" s="47">
        <v>42904</v>
      </c>
      <c r="H277" s="78">
        <v>4476528.7300000004</v>
      </c>
    </row>
    <row r="278" spans="2:8" ht="51.95" customHeight="1" x14ac:dyDescent="0.3">
      <c r="B278" s="66">
        <v>79</v>
      </c>
      <c r="C278" s="80" t="s">
        <v>104</v>
      </c>
      <c r="D278" s="86" t="s">
        <v>393</v>
      </c>
      <c r="E278" s="85" t="s">
        <v>35</v>
      </c>
      <c r="F278" s="47">
        <v>42839</v>
      </c>
      <c r="G278" s="47">
        <v>42898</v>
      </c>
      <c r="H278" s="78">
        <v>213985.91</v>
      </c>
    </row>
    <row r="279" spans="2:8" ht="51.95" customHeight="1" x14ac:dyDescent="0.3">
      <c r="B279" s="66">
        <v>80</v>
      </c>
      <c r="C279" s="80" t="s">
        <v>104</v>
      </c>
      <c r="D279" s="86" t="s">
        <v>364</v>
      </c>
      <c r="E279" s="85" t="s">
        <v>35</v>
      </c>
      <c r="F279" s="47">
        <v>42844</v>
      </c>
      <c r="G279" s="47">
        <v>42869</v>
      </c>
      <c r="H279" s="78">
        <v>3299163.4</v>
      </c>
    </row>
    <row r="280" spans="2:8" ht="51.95" customHeight="1" x14ac:dyDescent="0.3">
      <c r="B280" s="66">
        <v>81</v>
      </c>
      <c r="C280" s="80" t="s">
        <v>104</v>
      </c>
      <c r="D280" s="86" t="s">
        <v>365</v>
      </c>
      <c r="E280" s="85" t="s">
        <v>35</v>
      </c>
      <c r="F280" s="47">
        <v>42851</v>
      </c>
      <c r="G280" s="47">
        <v>42899</v>
      </c>
      <c r="H280" s="78">
        <v>397895.15</v>
      </c>
    </row>
    <row r="281" spans="2:8" ht="51.95" customHeight="1" x14ac:dyDescent="0.3">
      <c r="B281" s="66">
        <v>82</v>
      </c>
      <c r="C281" s="80" t="s">
        <v>104</v>
      </c>
      <c r="D281" s="86" t="s">
        <v>366</v>
      </c>
      <c r="E281" s="85" t="s">
        <v>35</v>
      </c>
      <c r="F281" s="47">
        <v>42857</v>
      </c>
      <c r="G281" s="47">
        <v>43036</v>
      </c>
      <c r="H281" s="78">
        <v>12487728.300000001</v>
      </c>
    </row>
    <row r="282" spans="2:8" ht="51.95" customHeight="1" x14ac:dyDescent="0.3">
      <c r="B282" s="66">
        <v>83</v>
      </c>
      <c r="C282" s="80" t="s">
        <v>104</v>
      </c>
      <c r="D282" s="86" t="s">
        <v>367</v>
      </c>
      <c r="E282" s="85" t="s">
        <v>35</v>
      </c>
      <c r="F282" s="47">
        <v>42863</v>
      </c>
      <c r="G282" s="47">
        <v>42900</v>
      </c>
      <c r="H282" s="78">
        <v>4390865.1500000004</v>
      </c>
    </row>
    <row r="283" spans="2:8" ht="51.95" customHeight="1" x14ac:dyDescent="0.3">
      <c r="B283" s="66">
        <v>84</v>
      </c>
      <c r="C283" s="80" t="s">
        <v>104</v>
      </c>
      <c r="D283" s="86" t="s">
        <v>368</v>
      </c>
      <c r="E283" s="85" t="s">
        <v>35</v>
      </c>
      <c r="F283" s="47">
        <v>42864</v>
      </c>
      <c r="G283" s="47">
        <v>43023</v>
      </c>
      <c r="H283" s="78">
        <v>3393338</v>
      </c>
    </row>
    <row r="284" spans="2:8" ht="51.95" customHeight="1" x14ac:dyDescent="0.3">
      <c r="B284" s="66">
        <v>85</v>
      </c>
      <c r="C284" s="80" t="s">
        <v>104</v>
      </c>
      <c r="D284" s="86" t="s">
        <v>369</v>
      </c>
      <c r="E284" s="85" t="s">
        <v>35</v>
      </c>
      <c r="F284" s="47">
        <v>42865</v>
      </c>
      <c r="G284" s="47">
        <v>42989</v>
      </c>
      <c r="H284" s="78">
        <v>8800534.4000000004</v>
      </c>
    </row>
    <row r="285" spans="2:8" ht="51.95" customHeight="1" x14ac:dyDescent="0.3">
      <c r="B285" s="66">
        <v>86</v>
      </c>
      <c r="C285" s="80" t="s">
        <v>104</v>
      </c>
      <c r="D285" s="86" t="s">
        <v>370</v>
      </c>
      <c r="E285" s="85" t="s">
        <v>35</v>
      </c>
      <c r="F285" s="47">
        <v>42867</v>
      </c>
      <c r="G285" s="47">
        <v>42947</v>
      </c>
      <c r="H285" s="78">
        <v>4149168.77</v>
      </c>
    </row>
    <row r="286" spans="2:8" ht="51.95" customHeight="1" x14ac:dyDescent="0.3">
      <c r="B286" s="66">
        <v>87</v>
      </c>
      <c r="C286" s="80" t="s">
        <v>104</v>
      </c>
      <c r="D286" s="86" t="s">
        <v>371</v>
      </c>
      <c r="E286" s="85" t="s">
        <v>35</v>
      </c>
      <c r="F286" s="47">
        <v>42887</v>
      </c>
      <c r="G286" s="47">
        <v>42962</v>
      </c>
      <c r="H286" s="78">
        <v>1238570</v>
      </c>
    </row>
    <row r="287" spans="2:8" ht="51.95" customHeight="1" x14ac:dyDescent="0.3">
      <c r="B287" s="66">
        <v>88</v>
      </c>
      <c r="C287" s="80" t="s">
        <v>104</v>
      </c>
      <c r="D287" s="86" t="s">
        <v>372</v>
      </c>
      <c r="E287" s="85" t="s">
        <v>35</v>
      </c>
      <c r="F287" s="47">
        <v>42900</v>
      </c>
      <c r="G287" s="47">
        <v>42989</v>
      </c>
      <c r="H287" s="78">
        <v>282492</v>
      </c>
    </row>
    <row r="288" spans="2:8" ht="51.95" customHeight="1" x14ac:dyDescent="0.3">
      <c r="B288" s="66">
        <v>89</v>
      </c>
      <c r="C288" s="80" t="s">
        <v>104</v>
      </c>
      <c r="D288" s="86" t="s">
        <v>373</v>
      </c>
      <c r="E288" s="85" t="s">
        <v>35</v>
      </c>
      <c r="F288" s="47">
        <v>42900</v>
      </c>
      <c r="G288" s="47">
        <v>43055</v>
      </c>
      <c r="H288" s="78">
        <v>1743799.98</v>
      </c>
    </row>
    <row r="289" spans="2:8" ht="51.95" customHeight="1" x14ac:dyDescent="0.3">
      <c r="B289" s="66">
        <v>90</v>
      </c>
      <c r="C289" s="80" t="s">
        <v>104</v>
      </c>
      <c r="D289" s="86" t="s">
        <v>374</v>
      </c>
      <c r="E289" s="85" t="s">
        <v>35</v>
      </c>
      <c r="F289" s="47">
        <v>42927</v>
      </c>
      <c r="G289" s="47">
        <v>43076</v>
      </c>
      <c r="H289" s="78">
        <v>513911.64</v>
      </c>
    </row>
    <row r="290" spans="2:8" ht="51.95" customHeight="1" x14ac:dyDescent="0.3">
      <c r="B290" s="66">
        <v>91</v>
      </c>
      <c r="C290" s="68" t="s">
        <v>36</v>
      </c>
      <c r="D290" s="85" t="s">
        <v>121</v>
      </c>
      <c r="E290" s="85" t="s">
        <v>35</v>
      </c>
      <c r="F290" s="45">
        <v>42767</v>
      </c>
      <c r="G290" s="45">
        <v>43100</v>
      </c>
      <c r="H290" s="78">
        <v>5422050</v>
      </c>
    </row>
    <row r="291" spans="2:8" ht="51.95" customHeight="1" x14ac:dyDescent="0.3">
      <c r="B291" s="66">
        <v>92</v>
      </c>
      <c r="C291" s="68" t="s">
        <v>36</v>
      </c>
      <c r="D291" s="85" t="s">
        <v>122</v>
      </c>
      <c r="E291" s="85" t="s">
        <v>35</v>
      </c>
      <c r="F291" s="45" t="s">
        <v>389</v>
      </c>
      <c r="G291" s="45" t="s">
        <v>390</v>
      </c>
      <c r="H291" s="78">
        <v>8564168</v>
      </c>
    </row>
    <row r="292" spans="2:8" ht="51.95" customHeight="1" x14ac:dyDescent="0.3">
      <c r="B292" s="66">
        <v>93</v>
      </c>
      <c r="C292" s="68" t="s">
        <v>36</v>
      </c>
      <c r="D292" s="85" t="s">
        <v>123</v>
      </c>
      <c r="E292" s="85" t="s">
        <v>35</v>
      </c>
      <c r="F292" s="45">
        <v>42836</v>
      </c>
      <c r="G292" s="45">
        <v>43192</v>
      </c>
      <c r="H292" s="78">
        <v>11877007</v>
      </c>
    </row>
    <row r="293" spans="2:8" ht="51.95" customHeight="1" x14ac:dyDescent="0.3">
      <c r="B293" s="66">
        <v>94</v>
      </c>
      <c r="C293" s="68" t="s">
        <v>36</v>
      </c>
      <c r="D293" s="85" t="s">
        <v>124</v>
      </c>
      <c r="E293" s="85" t="s">
        <v>35</v>
      </c>
      <c r="F293" s="45">
        <v>43147</v>
      </c>
      <c r="G293" s="45">
        <v>43246</v>
      </c>
      <c r="H293" s="78">
        <v>5562650</v>
      </c>
    </row>
    <row r="294" spans="2:8" ht="51.95" customHeight="1" x14ac:dyDescent="0.3">
      <c r="B294" s="66">
        <v>95</v>
      </c>
      <c r="C294" s="68" t="s">
        <v>36</v>
      </c>
      <c r="D294" s="85" t="s">
        <v>125</v>
      </c>
      <c r="E294" s="85" t="s">
        <v>35</v>
      </c>
      <c r="F294" s="45">
        <v>42863</v>
      </c>
      <c r="G294" s="45">
        <v>43167</v>
      </c>
      <c r="H294" s="78">
        <v>6232885</v>
      </c>
    </row>
    <row r="295" spans="2:8" ht="51.95" customHeight="1" x14ac:dyDescent="0.3">
      <c r="B295" s="66">
        <v>96</v>
      </c>
      <c r="C295" s="68" t="s">
        <v>36</v>
      </c>
      <c r="D295" s="85" t="s">
        <v>126</v>
      </c>
      <c r="E295" s="85" t="s">
        <v>35</v>
      </c>
      <c r="F295" s="45">
        <v>43276</v>
      </c>
      <c r="G295" s="45">
        <v>43365</v>
      </c>
      <c r="H295" s="78">
        <v>4095716</v>
      </c>
    </row>
    <row r="296" spans="2:8" ht="51.95" customHeight="1" x14ac:dyDescent="0.3">
      <c r="B296" s="66">
        <v>97</v>
      </c>
      <c r="C296" s="68" t="s">
        <v>36</v>
      </c>
      <c r="D296" s="85" t="s">
        <v>127</v>
      </c>
      <c r="E296" s="85" t="s">
        <v>35</v>
      </c>
      <c r="F296" s="45">
        <v>42902</v>
      </c>
      <c r="G296" s="45">
        <v>43301</v>
      </c>
      <c r="H296" s="78">
        <v>1943641</v>
      </c>
    </row>
    <row r="297" spans="2:8" ht="51.95" customHeight="1" x14ac:dyDescent="0.3">
      <c r="B297" s="66">
        <v>98</v>
      </c>
      <c r="C297" s="68" t="s">
        <v>36</v>
      </c>
      <c r="D297" s="85" t="s">
        <v>128</v>
      </c>
      <c r="E297" s="85" t="s">
        <v>35</v>
      </c>
      <c r="F297" s="45">
        <v>42923</v>
      </c>
      <c r="G297" s="45">
        <v>43257</v>
      </c>
      <c r="H297" s="78">
        <v>5758511</v>
      </c>
    </row>
    <row r="298" spans="2:8" ht="51.95" customHeight="1" x14ac:dyDescent="0.3">
      <c r="B298" s="66">
        <v>99</v>
      </c>
      <c r="C298" s="68" t="s">
        <v>36</v>
      </c>
      <c r="D298" s="85" t="s">
        <v>129</v>
      </c>
      <c r="E298" s="85" t="s">
        <v>35</v>
      </c>
      <c r="F298" s="45">
        <v>42942</v>
      </c>
      <c r="G298" s="45">
        <v>43250</v>
      </c>
      <c r="H298" s="78">
        <v>3460503</v>
      </c>
    </row>
    <row r="299" spans="2:8" ht="51.95" customHeight="1" x14ac:dyDescent="0.3">
      <c r="B299" s="66">
        <v>100</v>
      </c>
      <c r="C299" s="68" t="s">
        <v>36</v>
      </c>
      <c r="D299" s="85" t="s">
        <v>130</v>
      </c>
      <c r="E299" s="85" t="s">
        <v>35</v>
      </c>
      <c r="F299" s="45">
        <v>42990</v>
      </c>
      <c r="G299" s="45">
        <v>43311</v>
      </c>
      <c r="H299" s="78">
        <v>5009000</v>
      </c>
    </row>
    <row r="300" spans="2:8" ht="51.95" customHeight="1" x14ac:dyDescent="0.3">
      <c r="B300" s="66">
        <v>101</v>
      </c>
      <c r="C300" s="68" t="s">
        <v>36</v>
      </c>
      <c r="D300" s="85" t="s">
        <v>131</v>
      </c>
      <c r="E300" s="85" t="s">
        <v>35</v>
      </c>
      <c r="F300" s="45" t="s">
        <v>391</v>
      </c>
      <c r="G300" s="45" t="s">
        <v>392</v>
      </c>
      <c r="H300" s="78">
        <v>5426879</v>
      </c>
    </row>
    <row r="301" spans="2:8" ht="51.95" customHeight="1" x14ac:dyDescent="0.3">
      <c r="B301" s="66">
        <v>102</v>
      </c>
      <c r="C301" s="68" t="s">
        <v>36</v>
      </c>
      <c r="D301" s="85" t="s">
        <v>154</v>
      </c>
      <c r="E301" s="85" t="s">
        <v>35</v>
      </c>
      <c r="F301" s="45">
        <v>43241</v>
      </c>
      <c r="G301" s="45">
        <v>43435</v>
      </c>
      <c r="H301" s="78">
        <v>5858000</v>
      </c>
    </row>
    <row r="302" spans="2:8" ht="51.95" customHeight="1" x14ac:dyDescent="0.3">
      <c r="B302" s="66">
        <v>103</v>
      </c>
      <c r="C302" s="68" t="s">
        <v>36</v>
      </c>
      <c r="D302" s="87" t="s">
        <v>78</v>
      </c>
      <c r="E302" s="85" t="s">
        <v>35</v>
      </c>
      <c r="F302" s="45">
        <v>43284</v>
      </c>
      <c r="G302" s="45">
        <v>43348</v>
      </c>
      <c r="H302" s="78">
        <v>3970598</v>
      </c>
    </row>
    <row r="303" spans="2:8" ht="51.95" customHeight="1" x14ac:dyDescent="0.3">
      <c r="B303" s="66">
        <v>104</v>
      </c>
      <c r="C303" s="68" t="s">
        <v>36</v>
      </c>
      <c r="D303" s="85" t="s">
        <v>132</v>
      </c>
      <c r="E303" s="85" t="s">
        <v>35</v>
      </c>
      <c r="F303" s="45">
        <v>43073</v>
      </c>
      <c r="G303" s="45">
        <v>43302</v>
      </c>
      <c r="H303" s="78">
        <v>9182500</v>
      </c>
    </row>
    <row r="304" spans="2:8" ht="51.95" customHeight="1" x14ac:dyDescent="0.3">
      <c r="B304" s="66">
        <v>105</v>
      </c>
      <c r="C304" s="68" t="s">
        <v>36</v>
      </c>
      <c r="D304" s="85" t="s">
        <v>153</v>
      </c>
      <c r="E304" s="85" t="s">
        <v>35</v>
      </c>
      <c r="F304" s="45">
        <v>43241</v>
      </c>
      <c r="G304" s="45">
        <v>43409</v>
      </c>
      <c r="H304" s="78">
        <v>3953053</v>
      </c>
    </row>
    <row r="305" spans="2:8" ht="51.95" customHeight="1" x14ac:dyDescent="0.3">
      <c r="B305" s="66">
        <v>106</v>
      </c>
      <c r="C305" s="68" t="s">
        <v>36</v>
      </c>
      <c r="D305" s="85" t="s">
        <v>152</v>
      </c>
      <c r="E305" s="85" t="s">
        <v>35</v>
      </c>
      <c r="F305" s="45">
        <v>43021</v>
      </c>
      <c r="G305" s="45">
        <v>43450</v>
      </c>
      <c r="H305" s="78">
        <v>5241775</v>
      </c>
    </row>
    <row r="306" spans="2:8" ht="51.95" customHeight="1" x14ac:dyDescent="0.3">
      <c r="B306" s="66">
        <v>107</v>
      </c>
      <c r="C306" s="68" t="s">
        <v>36</v>
      </c>
      <c r="D306" s="85" t="s">
        <v>151</v>
      </c>
      <c r="E306" s="85" t="s">
        <v>35</v>
      </c>
      <c r="F306" s="45">
        <v>43049</v>
      </c>
      <c r="G306" s="45">
        <v>43414</v>
      </c>
      <c r="H306" s="78">
        <v>3070000</v>
      </c>
    </row>
    <row r="307" spans="2:8" ht="51.95" customHeight="1" x14ac:dyDescent="0.3">
      <c r="B307" s="66">
        <v>108</v>
      </c>
      <c r="C307" s="68" t="s">
        <v>36</v>
      </c>
      <c r="D307" s="85" t="s">
        <v>150</v>
      </c>
      <c r="E307" s="85" t="s">
        <v>35</v>
      </c>
      <c r="F307" s="45">
        <v>43067</v>
      </c>
      <c r="G307" s="45">
        <v>43446</v>
      </c>
      <c r="H307" s="78">
        <v>3885467</v>
      </c>
    </row>
    <row r="308" spans="2:8" ht="51.95" customHeight="1" x14ac:dyDescent="0.3">
      <c r="B308" s="66">
        <v>109</v>
      </c>
      <c r="C308" s="68" t="s">
        <v>36</v>
      </c>
      <c r="D308" s="85" t="s">
        <v>75</v>
      </c>
      <c r="E308" s="85" t="s">
        <v>35</v>
      </c>
      <c r="F308" s="45">
        <v>43490</v>
      </c>
      <c r="G308" s="45">
        <v>43642</v>
      </c>
      <c r="H308" s="78">
        <v>1555271.86</v>
      </c>
    </row>
    <row r="309" spans="2:8" ht="51.95" customHeight="1" x14ac:dyDescent="0.3">
      <c r="B309" s="66">
        <v>110</v>
      </c>
      <c r="C309" s="68" t="s">
        <v>36</v>
      </c>
      <c r="D309" s="85" t="s">
        <v>76</v>
      </c>
      <c r="E309" s="85" t="s">
        <v>35</v>
      </c>
      <c r="F309" s="45">
        <v>43490</v>
      </c>
      <c r="G309" s="45">
        <v>43609</v>
      </c>
      <c r="H309" s="78">
        <v>887823</v>
      </c>
    </row>
    <row r="310" spans="2:8" ht="51.95" customHeight="1" x14ac:dyDescent="0.3">
      <c r="B310" s="66">
        <v>111</v>
      </c>
      <c r="C310" s="68" t="s">
        <v>36</v>
      </c>
      <c r="D310" s="85" t="s">
        <v>77</v>
      </c>
      <c r="E310" s="85" t="s">
        <v>35</v>
      </c>
      <c r="F310" s="45">
        <v>43564</v>
      </c>
      <c r="G310" s="45">
        <v>43624</v>
      </c>
      <c r="H310" s="78">
        <v>393080</v>
      </c>
    </row>
    <row r="311" spans="2:8" ht="51.95" customHeight="1" x14ac:dyDescent="0.3">
      <c r="B311" s="66">
        <v>112</v>
      </c>
      <c r="C311" s="68" t="s">
        <v>37</v>
      </c>
      <c r="D311" s="85" t="s">
        <v>404</v>
      </c>
      <c r="E311" s="85" t="s">
        <v>35</v>
      </c>
      <c r="F311" s="45">
        <v>41760</v>
      </c>
      <c r="G311" s="45">
        <v>43413</v>
      </c>
      <c r="H311" s="78">
        <v>7650236</v>
      </c>
    </row>
    <row r="312" spans="2:8" ht="51.95" customHeight="1" x14ac:dyDescent="0.3">
      <c r="B312" s="66">
        <v>113</v>
      </c>
      <c r="C312" s="68" t="s">
        <v>37</v>
      </c>
      <c r="D312" s="85" t="s">
        <v>405</v>
      </c>
      <c r="E312" s="85" t="s">
        <v>35</v>
      </c>
      <c r="F312" s="45">
        <v>42513</v>
      </c>
      <c r="G312" s="45">
        <v>43466</v>
      </c>
      <c r="H312" s="78">
        <v>13569503.970000001</v>
      </c>
    </row>
    <row r="313" spans="2:8" ht="51.95" customHeight="1" x14ac:dyDescent="0.3">
      <c r="B313" s="66">
        <v>114</v>
      </c>
      <c r="C313" s="68" t="s">
        <v>37</v>
      </c>
      <c r="D313" s="85" t="s">
        <v>406</v>
      </c>
      <c r="E313" s="85" t="s">
        <v>35</v>
      </c>
      <c r="F313" s="45">
        <v>42660</v>
      </c>
      <c r="G313" s="45">
        <v>43248</v>
      </c>
      <c r="H313" s="78">
        <v>4713281.7300000004</v>
      </c>
    </row>
    <row r="314" spans="2:8" ht="51.95" customHeight="1" x14ac:dyDescent="0.3">
      <c r="B314" s="66">
        <v>115</v>
      </c>
      <c r="C314" s="68" t="s">
        <v>37</v>
      </c>
      <c r="D314" s="85" t="s">
        <v>407</v>
      </c>
      <c r="E314" s="85" t="s">
        <v>35</v>
      </c>
      <c r="F314" s="45">
        <v>42879</v>
      </c>
      <c r="G314" s="45">
        <v>43248</v>
      </c>
      <c r="H314" s="78">
        <v>1495762.09</v>
      </c>
    </row>
    <row r="315" spans="2:8" ht="51.95" customHeight="1" x14ac:dyDescent="0.3">
      <c r="B315" s="66">
        <v>116</v>
      </c>
      <c r="C315" s="68" t="s">
        <v>37</v>
      </c>
      <c r="D315" s="85" t="s">
        <v>408</v>
      </c>
      <c r="E315" s="85" t="s">
        <v>409</v>
      </c>
      <c r="F315" s="45">
        <v>42908</v>
      </c>
      <c r="G315" s="45">
        <v>43383</v>
      </c>
      <c r="H315" s="78">
        <v>1614270.7744</v>
      </c>
    </row>
    <row r="316" spans="2:8" ht="51.95" customHeight="1" x14ac:dyDescent="0.3">
      <c r="B316" s="66">
        <v>117</v>
      </c>
      <c r="C316" s="68" t="s">
        <v>37</v>
      </c>
      <c r="D316" s="85" t="s">
        <v>410</v>
      </c>
      <c r="E316" s="85" t="s">
        <v>35</v>
      </c>
      <c r="F316" s="45">
        <v>42888</v>
      </c>
      <c r="G316" s="45">
        <v>42997</v>
      </c>
      <c r="H316" s="78">
        <v>738051.86</v>
      </c>
    </row>
    <row r="317" spans="2:8" ht="51.95" customHeight="1" x14ac:dyDescent="0.3">
      <c r="B317" s="66">
        <v>118</v>
      </c>
      <c r="C317" s="68" t="s">
        <v>37</v>
      </c>
      <c r="D317" s="85" t="s">
        <v>411</v>
      </c>
      <c r="E317" s="85" t="s">
        <v>35</v>
      </c>
      <c r="F317" s="45">
        <v>42926</v>
      </c>
      <c r="G317" s="45">
        <v>43088</v>
      </c>
      <c r="H317" s="78">
        <v>494223.77</v>
      </c>
    </row>
    <row r="318" spans="2:8" ht="51.95" customHeight="1" x14ac:dyDescent="0.3">
      <c r="B318" s="66">
        <v>119</v>
      </c>
      <c r="C318" s="68" t="s">
        <v>37</v>
      </c>
      <c r="D318" s="85" t="s">
        <v>412</v>
      </c>
      <c r="E318" s="85" t="s">
        <v>35</v>
      </c>
      <c r="F318" s="45">
        <v>42926</v>
      </c>
      <c r="G318" s="45">
        <v>43083</v>
      </c>
      <c r="H318" s="78">
        <v>600159.53</v>
      </c>
    </row>
    <row r="319" spans="2:8" ht="51.95" customHeight="1" x14ac:dyDescent="0.3">
      <c r="B319" s="66">
        <v>120</v>
      </c>
      <c r="C319" s="68" t="s">
        <v>37</v>
      </c>
      <c r="D319" s="85" t="s">
        <v>413</v>
      </c>
      <c r="E319" s="85" t="s">
        <v>35</v>
      </c>
      <c r="F319" s="45">
        <v>42373</v>
      </c>
      <c r="G319" s="45">
        <v>43203</v>
      </c>
      <c r="H319" s="78">
        <v>1280070.3366</v>
      </c>
    </row>
    <row r="320" spans="2:8" ht="51.95" customHeight="1" x14ac:dyDescent="0.3">
      <c r="B320" s="66">
        <v>121</v>
      </c>
      <c r="C320" s="68" t="s">
        <v>37</v>
      </c>
      <c r="D320" s="85" t="s">
        <v>414</v>
      </c>
      <c r="E320" s="85" t="s">
        <v>35</v>
      </c>
      <c r="F320" s="45">
        <v>42373</v>
      </c>
      <c r="G320" s="45">
        <v>43214</v>
      </c>
      <c r="H320" s="78">
        <v>1723273.6638</v>
      </c>
    </row>
    <row r="321" spans="2:8" ht="51.95" customHeight="1" x14ac:dyDescent="0.3">
      <c r="B321" s="66">
        <v>122</v>
      </c>
      <c r="C321" s="68" t="s">
        <v>37</v>
      </c>
      <c r="D321" s="85" t="s">
        <v>415</v>
      </c>
      <c r="E321" s="85" t="s">
        <v>35</v>
      </c>
      <c r="F321" s="45">
        <v>42737</v>
      </c>
      <c r="G321" s="45">
        <v>43087</v>
      </c>
      <c r="H321" s="78">
        <v>1850838.5314</v>
      </c>
    </row>
    <row r="322" spans="2:8" ht="51.95" customHeight="1" x14ac:dyDescent="0.3">
      <c r="B322" s="66">
        <v>123</v>
      </c>
      <c r="C322" s="68" t="s">
        <v>37</v>
      </c>
      <c r="D322" s="85" t="s">
        <v>416</v>
      </c>
      <c r="E322" s="85" t="s">
        <v>35</v>
      </c>
      <c r="F322" s="45">
        <v>43105</v>
      </c>
      <c r="G322" s="45">
        <v>43327</v>
      </c>
      <c r="H322" s="78">
        <v>580589.39379999996</v>
      </c>
    </row>
    <row r="323" spans="2:8" ht="51.95" customHeight="1" x14ac:dyDescent="0.3">
      <c r="B323" s="66">
        <v>124</v>
      </c>
      <c r="C323" s="68" t="s">
        <v>37</v>
      </c>
      <c r="D323" s="85" t="s">
        <v>417</v>
      </c>
      <c r="E323" s="85" t="s">
        <v>35</v>
      </c>
      <c r="F323" s="45">
        <v>42919</v>
      </c>
      <c r="G323" s="45">
        <v>43458</v>
      </c>
      <c r="H323" s="78">
        <v>8980726.0285999998</v>
      </c>
    </row>
    <row r="324" spans="2:8" ht="51.95" customHeight="1" x14ac:dyDescent="0.3">
      <c r="B324" s="66">
        <v>125</v>
      </c>
      <c r="C324" s="68" t="s">
        <v>37</v>
      </c>
      <c r="D324" s="85" t="s">
        <v>418</v>
      </c>
      <c r="E324" s="85" t="s">
        <v>35</v>
      </c>
      <c r="F324" s="45">
        <v>43109</v>
      </c>
      <c r="G324" s="45">
        <v>43462</v>
      </c>
      <c r="H324" s="78">
        <v>5125920</v>
      </c>
    </row>
    <row r="325" spans="2:8" ht="51.95" customHeight="1" x14ac:dyDescent="0.3">
      <c r="B325" s="66">
        <v>126</v>
      </c>
      <c r="C325" s="68" t="s">
        <v>37</v>
      </c>
      <c r="D325" s="85" t="s">
        <v>147</v>
      </c>
      <c r="E325" s="85" t="s">
        <v>35</v>
      </c>
      <c r="F325" s="45">
        <v>42857</v>
      </c>
      <c r="G325" s="45">
        <v>43786</v>
      </c>
      <c r="H325" s="78">
        <v>8383789.9295999995</v>
      </c>
    </row>
    <row r="326" spans="2:8" ht="51.95" customHeight="1" x14ac:dyDescent="0.3">
      <c r="B326" s="66">
        <v>127</v>
      </c>
      <c r="C326" s="68" t="s">
        <v>37</v>
      </c>
      <c r="D326" s="85" t="s">
        <v>148</v>
      </c>
      <c r="E326" s="85" t="s">
        <v>35</v>
      </c>
      <c r="F326" s="45">
        <v>42909</v>
      </c>
      <c r="G326" s="45">
        <v>43578</v>
      </c>
      <c r="H326" s="78">
        <v>64677088.210000001</v>
      </c>
    </row>
    <row r="327" spans="2:8" ht="51.95" customHeight="1" x14ac:dyDescent="0.3">
      <c r="B327" s="66">
        <v>128</v>
      </c>
      <c r="C327" s="68" t="s">
        <v>37</v>
      </c>
      <c r="D327" s="85" t="s">
        <v>149</v>
      </c>
      <c r="E327" s="85" t="s">
        <v>35</v>
      </c>
      <c r="F327" s="45">
        <v>42933</v>
      </c>
      <c r="G327" s="45">
        <v>43772</v>
      </c>
      <c r="H327" s="78">
        <v>48403206.789999999</v>
      </c>
    </row>
    <row r="328" spans="2:8" ht="51.95" customHeight="1" x14ac:dyDescent="0.3">
      <c r="B328" s="66">
        <v>129</v>
      </c>
      <c r="C328" s="68" t="s">
        <v>37</v>
      </c>
      <c r="D328" s="85" t="s">
        <v>69</v>
      </c>
      <c r="E328" s="85" t="s">
        <v>35</v>
      </c>
      <c r="F328" s="45">
        <v>43178</v>
      </c>
      <c r="G328" s="45">
        <v>43685</v>
      </c>
      <c r="H328" s="78">
        <v>13147349.119999999</v>
      </c>
    </row>
    <row r="329" spans="2:8" ht="51.95" customHeight="1" x14ac:dyDescent="0.3">
      <c r="B329" s="66">
        <v>130</v>
      </c>
      <c r="C329" s="68" t="s">
        <v>39</v>
      </c>
      <c r="D329" s="85" t="s">
        <v>70</v>
      </c>
      <c r="E329" s="85" t="s">
        <v>35</v>
      </c>
      <c r="F329" s="88">
        <v>43296</v>
      </c>
      <c r="G329" s="89">
        <v>43646</v>
      </c>
      <c r="H329" s="78">
        <v>500000</v>
      </c>
    </row>
    <row r="330" spans="2:8" ht="51.95" customHeight="1" x14ac:dyDescent="0.3">
      <c r="B330" s="66">
        <v>131</v>
      </c>
      <c r="C330" s="68" t="s">
        <v>39</v>
      </c>
      <c r="D330" s="85" t="s">
        <v>166</v>
      </c>
      <c r="E330" s="85" t="s">
        <v>35</v>
      </c>
      <c r="F330" s="88">
        <v>42917</v>
      </c>
      <c r="G330" s="89">
        <v>43094</v>
      </c>
      <c r="H330" s="78">
        <v>500000</v>
      </c>
    </row>
    <row r="331" spans="2:8" ht="51.95" customHeight="1" x14ac:dyDescent="0.3">
      <c r="B331" s="66">
        <v>132</v>
      </c>
      <c r="C331" s="68" t="s">
        <v>39</v>
      </c>
      <c r="D331" s="85" t="s">
        <v>167</v>
      </c>
      <c r="E331" s="85" t="s">
        <v>35</v>
      </c>
      <c r="F331" s="88">
        <v>42809</v>
      </c>
      <c r="G331" s="89">
        <v>42880</v>
      </c>
      <c r="H331" s="78">
        <v>200000</v>
      </c>
    </row>
    <row r="332" spans="2:8" ht="51.95" customHeight="1" x14ac:dyDescent="0.3">
      <c r="B332" s="66">
        <v>133</v>
      </c>
      <c r="C332" s="68" t="s">
        <v>39</v>
      </c>
      <c r="D332" s="85" t="s">
        <v>168</v>
      </c>
      <c r="E332" s="85" t="s">
        <v>35</v>
      </c>
      <c r="F332" s="88">
        <v>42809</v>
      </c>
      <c r="G332" s="89">
        <v>43097</v>
      </c>
      <c r="H332" s="78">
        <v>4000000</v>
      </c>
    </row>
    <row r="333" spans="2:8" ht="51.95" customHeight="1" x14ac:dyDescent="0.3">
      <c r="B333" s="66">
        <v>134</v>
      </c>
      <c r="C333" s="68" t="s">
        <v>39</v>
      </c>
      <c r="D333" s="85" t="s">
        <v>169</v>
      </c>
      <c r="E333" s="85" t="s">
        <v>35</v>
      </c>
      <c r="F333" s="88">
        <v>42776</v>
      </c>
      <c r="G333" s="89">
        <v>43099</v>
      </c>
      <c r="H333" s="78">
        <v>800000</v>
      </c>
    </row>
    <row r="334" spans="2:8" ht="51.95" customHeight="1" x14ac:dyDescent="0.3">
      <c r="B334" s="66">
        <v>135</v>
      </c>
      <c r="C334" s="68" t="s">
        <v>401</v>
      </c>
      <c r="D334" s="85" t="s">
        <v>402</v>
      </c>
      <c r="E334" s="85" t="s">
        <v>35</v>
      </c>
      <c r="F334" s="88">
        <v>42858</v>
      </c>
      <c r="G334" s="89">
        <v>42919</v>
      </c>
      <c r="H334" s="78">
        <v>200000</v>
      </c>
    </row>
    <row r="335" spans="2:8" ht="51.95" customHeight="1" x14ac:dyDescent="0.3">
      <c r="B335" s="66">
        <v>136</v>
      </c>
      <c r="C335" s="68" t="s">
        <v>98</v>
      </c>
      <c r="D335" s="85" t="s">
        <v>99</v>
      </c>
      <c r="E335" s="85" t="s">
        <v>35</v>
      </c>
      <c r="F335" s="88">
        <v>43017</v>
      </c>
      <c r="G335" s="89">
        <v>43707</v>
      </c>
      <c r="H335" s="78">
        <v>19923012</v>
      </c>
    </row>
    <row r="336" spans="2:8" ht="51.95" customHeight="1" x14ac:dyDescent="0.3">
      <c r="B336" s="66">
        <v>137</v>
      </c>
      <c r="C336" s="68" t="s">
        <v>98</v>
      </c>
      <c r="D336" s="85" t="s">
        <v>146</v>
      </c>
      <c r="E336" s="85" t="s">
        <v>35</v>
      </c>
      <c r="F336" s="88">
        <v>43470</v>
      </c>
      <c r="G336" s="89">
        <v>43774</v>
      </c>
      <c r="H336" s="78">
        <v>1164240</v>
      </c>
    </row>
    <row r="337" spans="2:8" ht="51.95" customHeight="1" x14ac:dyDescent="0.3">
      <c r="B337" s="66">
        <v>138</v>
      </c>
      <c r="C337" s="68" t="s">
        <v>98</v>
      </c>
      <c r="D337" s="85" t="s">
        <v>100</v>
      </c>
      <c r="E337" s="85" t="s">
        <v>35</v>
      </c>
      <c r="F337" s="88">
        <v>43712</v>
      </c>
      <c r="G337" s="89">
        <v>43714</v>
      </c>
      <c r="H337" s="78">
        <v>625000</v>
      </c>
    </row>
    <row r="338" spans="2:8" ht="51.95" customHeight="1" x14ac:dyDescent="0.3">
      <c r="B338" s="66">
        <v>139</v>
      </c>
      <c r="C338" s="68" t="s">
        <v>74</v>
      </c>
      <c r="D338" s="85" t="s">
        <v>71</v>
      </c>
      <c r="E338" s="85" t="s">
        <v>35</v>
      </c>
      <c r="F338" s="45">
        <v>43146</v>
      </c>
      <c r="G338" s="45">
        <v>43363</v>
      </c>
      <c r="H338" s="78">
        <v>2500000</v>
      </c>
    </row>
    <row r="339" spans="2:8" ht="51.95" customHeight="1" x14ac:dyDescent="0.3">
      <c r="B339" s="66">
        <v>140</v>
      </c>
      <c r="C339" s="68" t="s">
        <v>74</v>
      </c>
      <c r="D339" s="85" t="s">
        <v>72</v>
      </c>
      <c r="E339" s="85" t="s">
        <v>35</v>
      </c>
      <c r="F339" s="45">
        <v>42827</v>
      </c>
      <c r="G339" s="45">
        <v>43403</v>
      </c>
      <c r="H339" s="78">
        <v>2250000</v>
      </c>
    </row>
    <row r="340" spans="2:8" ht="51.95" customHeight="1" x14ac:dyDescent="0.3">
      <c r="B340" s="66">
        <v>141</v>
      </c>
      <c r="C340" s="68" t="s">
        <v>74</v>
      </c>
      <c r="D340" s="85" t="s">
        <v>73</v>
      </c>
      <c r="E340" s="85" t="s">
        <v>35</v>
      </c>
      <c r="F340" s="45">
        <v>42827</v>
      </c>
      <c r="G340" s="45">
        <v>43291</v>
      </c>
      <c r="H340" s="78">
        <v>1500000</v>
      </c>
    </row>
    <row r="341" spans="2:8" ht="51.95" customHeight="1" x14ac:dyDescent="0.3">
      <c r="B341" s="66">
        <v>142</v>
      </c>
      <c r="C341" s="68" t="s">
        <v>38</v>
      </c>
      <c r="D341" s="85" t="s">
        <v>175</v>
      </c>
      <c r="E341" s="85" t="s">
        <v>35</v>
      </c>
      <c r="F341" s="45" t="s">
        <v>176</v>
      </c>
      <c r="G341" s="45" t="s">
        <v>177</v>
      </c>
      <c r="H341" s="78">
        <v>435420</v>
      </c>
    </row>
    <row r="342" spans="2:8" ht="51.95" customHeight="1" x14ac:dyDescent="0.3">
      <c r="B342" s="66">
        <v>143</v>
      </c>
      <c r="C342" s="68" t="s">
        <v>38</v>
      </c>
      <c r="D342" s="85" t="s">
        <v>178</v>
      </c>
      <c r="E342" s="85" t="s">
        <v>35</v>
      </c>
      <c r="F342" s="45" t="s">
        <v>179</v>
      </c>
      <c r="G342" s="45" t="s">
        <v>180</v>
      </c>
      <c r="H342" s="78">
        <v>117646</v>
      </c>
    </row>
    <row r="343" spans="2:8" ht="51.95" customHeight="1" x14ac:dyDescent="0.3">
      <c r="B343" s="66">
        <v>144</v>
      </c>
      <c r="C343" s="68" t="s">
        <v>38</v>
      </c>
      <c r="D343" s="85" t="s">
        <v>145</v>
      </c>
      <c r="E343" s="85" t="s">
        <v>35</v>
      </c>
      <c r="F343" s="45">
        <v>43678</v>
      </c>
      <c r="G343" s="45">
        <v>43700</v>
      </c>
      <c r="H343" s="78">
        <v>104925.6</v>
      </c>
    </row>
    <row r="344" spans="2:8" ht="51.95" customHeight="1" x14ac:dyDescent="0.3">
      <c r="B344" s="66">
        <v>145</v>
      </c>
      <c r="C344" s="68" t="s">
        <v>38</v>
      </c>
      <c r="D344" s="85" t="s">
        <v>144</v>
      </c>
      <c r="E344" s="85" t="s">
        <v>35</v>
      </c>
      <c r="F344" s="45">
        <v>43666</v>
      </c>
      <c r="G344" s="45">
        <v>43683</v>
      </c>
      <c r="H344" s="78">
        <v>104011.1</v>
      </c>
    </row>
    <row r="345" spans="2:8" ht="51.95" customHeight="1" x14ac:dyDescent="0.3">
      <c r="B345" s="66">
        <v>146</v>
      </c>
      <c r="C345" s="68" t="s">
        <v>38</v>
      </c>
      <c r="D345" s="85" t="s">
        <v>143</v>
      </c>
      <c r="E345" s="85" t="s">
        <v>35</v>
      </c>
      <c r="F345" s="45">
        <v>43676</v>
      </c>
      <c r="G345" s="45">
        <v>43699</v>
      </c>
      <c r="H345" s="78">
        <v>3599</v>
      </c>
    </row>
    <row r="346" spans="2:8" ht="51.95" customHeight="1" x14ac:dyDescent="0.3">
      <c r="B346" s="66">
        <v>147</v>
      </c>
      <c r="C346" s="68" t="s">
        <v>38</v>
      </c>
      <c r="D346" s="85" t="s">
        <v>142</v>
      </c>
      <c r="E346" s="85" t="s">
        <v>35</v>
      </c>
      <c r="F346" s="45">
        <v>43687</v>
      </c>
      <c r="G346" s="45">
        <v>43700</v>
      </c>
      <c r="H346" s="78">
        <v>10797</v>
      </c>
    </row>
    <row r="347" spans="2:8" ht="51.95" customHeight="1" x14ac:dyDescent="0.3">
      <c r="B347" s="66">
        <v>148</v>
      </c>
      <c r="C347" s="68" t="s">
        <v>38</v>
      </c>
      <c r="D347" s="85" t="s">
        <v>141</v>
      </c>
      <c r="E347" s="85" t="s">
        <v>35</v>
      </c>
      <c r="F347" s="45">
        <v>43678</v>
      </c>
      <c r="G347" s="45">
        <v>43700</v>
      </c>
      <c r="H347" s="78">
        <v>35067.24</v>
      </c>
    </row>
    <row r="348" spans="2:8" ht="51.95" customHeight="1" x14ac:dyDescent="0.3">
      <c r="B348" s="66">
        <v>149</v>
      </c>
      <c r="C348" s="68" t="s">
        <v>38</v>
      </c>
      <c r="D348" s="85" t="s">
        <v>140</v>
      </c>
      <c r="E348" s="85" t="s">
        <v>35</v>
      </c>
      <c r="F348" s="45">
        <v>43679</v>
      </c>
      <c r="G348" s="45">
        <v>43700</v>
      </c>
      <c r="H348" s="78">
        <v>136487</v>
      </c>
    </row>
    <row r="349" spans="2:8" ht="51.95" customHeight="1" x14ac:dyDescent="0.3">
      <c r="B349" s="66">
        <v>150</v>
      </c>
      <c r="C349" s="68" t="s">
        <v>38</v>
      </c>
      <c r="D349" s="85" t="s">
        <v>139</v>
      </c>
      <c r="E349" s="85" t="s">
        <v>35</v>
      </c>
      <c r="F349" s="45">
        <v>43647</v>
      </c>
      <c r="G349" s="45">
        <v>43662</v>
      </c>
      <c r="H349" s="78">
        <v>40811.61</v>
      </c>
    </row>
    <row r="350" spans="2:8" ht="51.95" customHeight="1" x14ac:dyDescent="0.3">
      <c r="B350" s="66">
        <v>151</v>
      </c>
      <c r="C350" s="68" t="s">
        <v>38</v>
      </c>
      <c r="D350" s="85" t="s">
        <v>138</v>
      </c>
      <c r="E350" s="85" t="s">
        <v>35</v>
      </c>
      <c r="F350" s="90">
        <v>43682</v>
      </c>
      <c r="G350" s="90">
        <v>43697</v>
      </c>
      <c r="H350" s="78">
        <v>49314.080000000002</v>
      </c>
    </row>
    <row r="351" spans="2:8" ht="51.95" customHeight="1" x14ac:dyDescent="0.3">
      <c r="B351" s="66">
        <v>152</v>
      </c>
      <c r="C351" s="68" t="s">
        <v>38</v>
      </c>
      <c r="D351" s="85" t="s">
        <v>137</v>
      </c>
      <c r="E351" s="85" t="s">
        <v>35</v>
      </c>
      <c r="F351" s="45">
        <v>43671</v>
      </c>
      <c r="G351" s="45">
        <v>43684</v>
      </c>
      <c r="H351" s="78">
        <v>74670.509999999995</v>
      </c>
    </row>
    <row r="352" spans="2:8" ht="51.95" customHeight="1" x14ac:dyDescent="0.3">
      <c r="B352" s="66">
        <v>153</v>
      </c>
      <c r="C352" s="68" t="s">
        <v>38</v>
      </c>
      <c r="D352" s="85" t="s">
        <v>136</v>
      </c>
      <c r="E352" s="85" t="s">
        <v>35</v>
      </c>
      <c r="F352" s="45">
        <v>43666</v>
      </c>
      <c r="G352" s="45">
        <v>43683</v>
      </c>
      <c r="H352" s="78">
        <v>114646</v>
      </c>
    </row>
    <row r="353" spans="2:8" ht="51.95" customHeight="1" x14ac:dyDescent="0.3">
      <c r="B353" s="66">
        <v>154</v>
      </c>
      <c r="C353" s="68" t="s">
        <v>38</v>
      </c>
      <c r="D353" s="85" t="s">
        <v>135</v>
      </c>
      <c r="E353" s="85" t="s">
        <v>35</v>
      </c>
      <c r="F353" s="45">
        <v>43560</v>
      </c>
      <c r="G353" s="45">
        <v>43592</v>
      </c>
      <c r="H353" s="78">
        <v>99189.87</v>
      </c>
    </row>
    <row r="354" spans="2:8" ht="51.95" customHeight="1" x14ac:dyDescent="0.3">
      <c r="B354" s="66">
        <v>155</v>
      </c>
      <c r="C354" s="68" t="s">
        <v>79</v>
      </c>
      <c r="D354" s="85" t="s">
        <v>80</v>
      </c>
      <c r="E354" s="85" t="s">
        <v>35</v>
      </c>
      <c r="F354" s="45" t="s">
        <v>81</v>
      </c>
      <c r="G354" s="45" t="s">
        <v>82</v>
      </c>
      <c r="H354" s="91">
        <v>2000000</v>
      </c>
    </row>
    <row r="355" spans="2:8" ht="51.95" customHeight="1" x14ac:dyDescent="0.3">
      <c r="B355" s="66">
        <v>156</v>
      </c>
      <c r="C355" s="68" t="s">
        <v>170</v>
      </c>
      <c r="D355" s="85" t="s">
        <v>289</v>
      </c>
      <c r="E355" s="85" t="s">
        <v>35</v>
      </c>
      <c r="F355" s="45">
        <v>42977</v>
      </c>
      <c r="G355" s="45">
        <v>43691</v>
      </c>
      <c r="H355" s="91">
        <v>1038450</v>
      </c>
    </row>
    <row r="356" spans="2:8" ht="51.95" customHeight="1" x14ac:dyDescent="0.3">
      <c r="B356" s="66">
        <v>157</v>
      </c>
      <c r="C356" s="68" t="s">
        <v>170</v>
      </c>
      <c r="D356" s="85" t="s">
        <v>171</v>
      </c>
      <c r="E356" s="85" t="s">
        <v>35</v>
      </c>
      <c r="F356" s="45">
        <v>43292</v>
      </c>
      <c r="G356" s="45">
        <v>43704</v>
      </c>
      <c r="H356" s="91">
        <v>437000</v>
      </c>
    </row>
    <row r="357" spans="2:8" ht="51.95" customHeight="1" x14ac:dyDescent="0.3">
      <c r="B357" s="66">
        <v>158</v>
      </c>
      <c r="C357" s="68" t="s">
        <v>170</v>
      </c>
      <c r="D357" s="85" t="s">
        <v>172</v>
      </c>
      <c r="E357" s="85" t="s">
        <v>35</v>
      </c>
      <c r="F357" s="45">
        <v>43358</v>
      </c>
      <c r="G357" s="45">
        <v>43764</v>
      </c>
      <c r="H357" s="91">
        <v>374000</v>
      </c>
    </row>
    <row r="358" spans="2:8" ht="51.95" customHeight="1" x14ac:dyDescent="0.3">
      <c r="B358" s="66">
        <v>159</v>
      </c>
      <c r="C358" s="68" t="s">
        <v>170</v>
      </c>
      <c r="D358" s="85" t="s">
        <v>173</v>
      </c>
      <c r="E358" s="85" t="s">
        <v>35</v>
      </c>
      <c r="F358" s="45">
        <v>43046</v>
      </c>
      <c r="G358" s="45">
        <v>43052</v>
      </c>
      <c r="H358" s="91">
        <v>449884</v>
      </c>
    </row>
    <row r="359" spans="2:8" ht="51.95" customHeight="1" x14ac:dyDescent="0.3">
      <c r="B359" s="66">
        <v>160</v>
      </c>
      <c r="C359" s="68" t="s">
        <v>93</v>
      </c>
      <c r="D359" s="85" t="s">
        <v>134</v>
      </c>
      <c r="E359" s="85" t="s">
        <v>35</v>
      </c>
      <c r="F359" s="92">
        <v>2018</v>
      </c>
      <c r="G359" s="92">
        <v>2019</v>
      </c>
      <c r="H359" s="91">
        <v>466100</v>
      </c>
    </row>
    <row r="360" spans="2:8" ht="51.95" customHeight="1" x14ac:dyDescent="0.3">
      <c r="B360" s="66">
        <v>161</v>
      </c>
      <c r="C360" s="68" t="s">
        <v>40</v>
      </c>
      <c r="D360" s="85" t="s">
        <v>133</v>
      </c>
      <c r="E360" s="85" t="s">
        <v>35</v>
      </c>
      <c r="F360" s="45">
        <v>43434</v>
      </c>
      <c r="G360" s="45">
        <v>43644</v>
      </c>
      <c r="H360" s="78">
        <v>1708215.2</v>
      </c>
    </row>
    <row r="361" spans="2:8" ht="51.95" customHeight="1" x14ac:dyDescent="0.3">
      <c r="B361" s="118"/>
      <c r="C361" s="118"/>
      <c r="D361" s="118"/>
      <c r="E361" s="118"/>
      <c r="F361" s="118"/>
      <c r="G361" s="118"/>
      <c r="H361" s="118"/>
    </row>
    <row r="362" spans="2:8" ht="51.95" customHeight="1" x14ac:dyDescent="0.3">
      <c r="B362" s="119"/>
      <c r="C362" s="119"/>
      <c r="D362" s="119"/>
      <c r="E362" s="119"/>
      <c r="F362" s="119"/>
      <c r="G362" s="119"/>
      <c r="H362" s="119"/>
    </row>
  </sheetData>
  <protectedRanges>
    <protectedRange password="CC77" sqref="C63:C65 C57:C58" name="Aralık1_17_1_1"/>
    <protectedRange password="CC77" sqref="C66:C84 C290:C360" name="Aralık1_17_1_1_8"/>
  </protectedRanges>
  <mergeCells count="6">
    <mergeCell ref="B361:H362"/>
    <mergeCell ref="B3:H5"/>
    <mergeCell ref="B12:H13"/>
    <mergeCell ref="B35:H36"/>
    <mergeCell ref="A38:H38"/>
    <mergeCell ref="B39:H39"/>
  </mergeCells>
  <conditionalFormatting sqref="C86:C88 C63:C84 C290:C360">
    <cfRule type="containsText" dxfId="26" priority="26" stopIfTrue="1" operator="containsText" text="Fiyat farkı">
      <formula>NOT(ISERROR(SEARCH("Fiyat farkı",C63)))</formula>
    </cfRule>
  </conditionalFormatting>
  <conditionalFormatting sqref="C86:C88 C63:C84 C290:C360">
    <cfRule type="containsText" dxfId="25" priority="25" stopIfTrue="1" operator="containsText" text="fiyat farkı">
      <formula>NOT(ISERROR(SEARCH("fiyat farkı",C63)))</formula>
    </cfRule>
  </conditionalFormatting>
  <conditionalFormatting sqref="C86:C88 C63:C84 C290:C360">
    <cfRule type="containsText" dxfId="24" priority="27" stopIfTrue="1" operator="containsText" text="Fiyat Farkı">
      <formula>NOT(ISERROR(SEARCH("Fiyat Farkı",C63)))</formula>
    </cfRule>
  </conditionalFormatting>
  <conditionalFormatting sqref="C45:C50 C52:C54">
    <cfRule type="containsText" dxfId="23" priority="23" stopIfTrue="1" operator="containsText" text="Fiyat farkı">
      <formula>NOT(ISERROR(SEARCH("Fiyat farkı",C45)))</formula>
    </cfRule>
  </conditionalFormatting>
  <conditionalFormatting sqref="C45:C50 C52:C54">
    <cfRule type="containsText" dxfId="22" priority="22" stopIfTrue="1" operator="containsText" text="fiyat farkı">
      <formula>NOT(ISERROR(SEARCH("fiyat farkı",C45)))</formula>
    </cfRule>
  </conditionalFormatting>
  <conditionalFormatting sqref="C45:C50 C52:C54">
    <cfRule type="containsText" dxfId="21" priority="24" stopIfTrue="1" operator="containsText" text="Fiyat Farkı">
      <formula>NOT(ISERROR(SEARCH("Fiyat Farkı",C45)))</formula>
    </cfRule>
  </conditionalFormatting>
  <conditionalFormatting sqref="B63:B65">
    <cfRule type="containsText" dxfId="20" priority="17" stopIfTrue="1" operator="containsText" text="Fiyat farkı">
      <formula>NOT(ISERROR(SEARCH("Fiyat farkı",B63)))</formula>
    </cfRule>
  </conditionalFormatting>
  <conditionalFormatting sqref="B63:B65">
    <cfRule type="containsText" dxfId="19" priority="16" stopIfTrue="1" operator="containsText" text="fiyat farkı">
      <formula>NOT(ISERROR(SEARCH("fiyat farkı",B63)))</formula>
    </cfRule>
  </conditionalFormatting>
  <conditionalFormatting sqref="B63:B65">
    <cfRule type="containsText" dxfId="18" priority="18" stopIfTrue="1" operator="containsText" text="Fiyat Farkı">
      <formula>NOT(ISERROR(SEARCH("Fiyat Farkı",B63)))</formula>
    </cfRule>
  </conditionalFormatting>
  <conditionalFormatting sqref="B45:B54">
    <cfRule type="containsText" dxfId="17" priority="20" stopIfTrue="1" operator="containsText" text="Fiyat farkı">
      <formula>NOT(ISERROR(SEARCH("Fiyat farkı",B45)))</formula>
    </cfRule>
  </conditionalFormatting>
  <conditionalFormatting sqref="B45:B54">
    <cfRule type="containsText" dxfId="16" priority="19" stopIfTrue="1" operator="containsText" text="fiyat farkı">
      <formula>NOT(ISERROR(SEARCH("fiyat farkı",B45)))</formula>
    </cfRule>
  </conditionalFormatting>
  <conditionalFormatting sqref="B45:B54">
    <cfRule type="containsText" dxfId="15" priority="21" stopIfTrue="1" operator="containsText" text="Fiyat Farkı">
      <formula>NOT(ISERROR(SEARCH("Fiyat Farkı",B45)))</formula>
    </cfRule>
  </conditionalFormatting>
  <conditionalFormatting sqref="C85">
    <cfRule type="containsText" dxfId="14" priority="14" stopIfTrue="1" operator="containsText" text="Fiyat farkı">
      <formula>NOT(ISERROR(SEARCH("Fiyat farkı",C85)))</formula>
    </cfRule>
  </conditionalFormatting>
  <conditionalFormatting sqref="C85">
    <cfRule type="containsText" dxfId="13" priority="13" stopIfTrue="1" operator="containsText" text="fiyat farkı">
      <formula>NOT(ISERROR(SEARCH("fiyat farkı",C85)))</formula>
    </cfRule>
  </conditionalFormatting>
  <conditionalFormatting sqref="C85">
    <cfRule type="containsText" dxfId="12" priority="15" stopIfTrue="1" operator="containsText" text="Fiyat Farkı">
      <formula>NOT(ISERROR(SEARCH("Fiyat Farkı",C85)))</formula>
    </cfRule>
  </conditionalFormatting>
  <conditionalFormatting sqref="D43:D44">
    <cfRule type="containsText" dxfId="11" priority="11" stopIfTrue="1" operator="containsText" text="Fiyat farkı">
      <formula>NOT(ISERROR(SEARCH("Fiyat farkı",D43)))</formula>
    </cfRule>
  </conditionalFormatting>
  <conditionalFormatting sqref="D43:D44">
    <cfRule type="containsText" dxfId="10" priority="10" stopIfTrue="1" operator="containsText" text="fiyat farkı">
      <formula>NOT(ISERROR(SEARCH("fiyat farkı",D43)))</formula>
    </cfRule>
  </conditionalFormatting>
  <conditionalFormatting sqref="D43:D44">
    <cfRule type="containsText" dxfId="9" priority="12" stopIfTrue="1" operator="containsText" text="Fiyat Farkı">
      <formula>NOT(ISERROR(SEARCH("Fiyat Farkı",D43)))</formula>
    </cfRule>
  </conditionalFormatting>
  <conditionalFormatting sqref="D41">
    <cfRule type="containsText" dxfId="8" priority="8" stopIfTrue="1" operator="containsText" text="Fiyat farkı">
      <formula>NOT(ISERROR(SEARCH("Fiyat farkı",D41)))</formula>
    </cfRule>
  </conditionalFormatting>
  <conditionalFormatting sqref="D41">
    <cfRule type="containsText" dxfId="7" priority="7" stopIfTrue="1" operator="containsText" text="fiyat farkı">
      <formula>NOT(ISERROR(SEARCH("fiyat farkı",D41)))</formula>
    </cfRule>
  </conditionalFormatting>
  <conditionalFormatting sqref="D41">
    <cfRule type="containsText" dxfId="6" priority="9" stopIfTrue="1" operator="containsText" text="Fiyat Farkı">
      <formula>NOT(ISERROR(SEARCH("Fiyat Farkı",D41)))</formula>
    </cfRule>
  </conditionalFormatting>
  <conditionalFormatting sqref="D42">
    <cfRule type="containsText" dxfId="5" priority="5" stopIfTrue="1" operator="containsText" text="Fiyat farkı">
      <formula>NOT(ISERROR(SEARCH("Fiyat farkı",D42)))</formula>
    </cfRule>
  </conditionalFormatting>
  <conditionalFormatting sqref="D42">
    <cfRule type="containsText" dxfId="4" priority="4" stopIfTrue="1" operator="containsText" text="fiyat farkı">
      <formula>NOT(ISERROR(SEARCH("fiyat farkı",D42)))</formula>
    </cfRule>
  </conditionalFormatting>
  <conditionalFormatting sqref="D42">
    <cfRule type="containsText" dxfId="3" priority="6" stopIfTrue="1" operator="containsText" text="Fiyat Farkı">
      <formula>NOT(ISERROR(SEARCH("Fiyat Farkı",D42)))</formula>
    </cfRule>
  </conditionalFormatting>
  <conditionalFormatting sqref="C51">
    <cfRule type="containsText" dxfId="2" priority="2" stopIfTrue="1" operator="containsText" text="Fiyat farkı">
      <formula>NOT(ISERROR(SEARCH("Fiyat farkı",C51)))</formula>
    </cfRule>
  </conditionalFormatting>
  <conditionalFormatting sqref="C51">
    <cfRule type="containsText" dxfId="1" priority="1" stopIfTrue="1" operator="containsText" text="fiyat farkı">
      <formula>NOT(ISERROR(SEARCH("fiyat farkı",C51)))</formula>
    </cfRule>
  </conditionalFormatting>
  <conditionalFormatting sqref="C51">
    <cfRule type="containsText" dxfId="0" priority="3" stopIfTrue="1" operator="containsText" text="Fiyat Farkı">
      <formula>NOT(ISERROR(SEARCH("Fiyat Farkı",C51)))</formula>
    </cfRule>
  </conditionalFormatting>
  <pageMargins left="0.51181102362204722" right="0.39370078740157483" top="0.78740157480314965" bottom="0.78740157480314965" header="0.31496062992125984" footer="0.31496062992125984"/>
  <pageSetup paperSize="9" scale="47" fitToHeight="100" orientation="portrait" r:id="rId1"/>
  <rowBreaks count="3" manualBreakCount="3">
    <brk id="37" max="7" man="1"/>
    <brk id="75" max="7" man="1"/>
    <brk id="364" max="16383" man="1"/>
  </rowBreaks>
  <colBreaks count="1" manualBreakCount="1">
    <brk id="8" max="39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4</vt:i4>
      </vt:variant>
    </vt:vector>
  </HeadingPairs>
  <TitlesOfParts>
    <vt:vector size="12" baseType="lpstr">
      <vt:lpstr>Sayfa2</vt:lpstr>
      <vt:lpstr>2019 Eylül</vt:lpstr>
      <vt:lpstr>Kurum</vt:lpstr>
      <vt:lpstr>Sayfa4</vt:lpstr>
      <vt:lpstr>Sektör</vt:lpstr>
      <vt:lpstr>Sayfa5</vt:lpstr>
      <vt:lpstr>2019 Eylül (3)</vt:lpstr>
      <vt:lpstr>2019 Eylül (2)</vt:lpstr>
      <vt:lpstr>'2019 Eylül'!Yazdırma_Alanı</vt:lpstr>
      <vt:lpstr>'2019 Eylül (2)'!Yazdırma_Alanı</vt:lpstr>
      <vt:lpstr>'2019 Eylül (3)'!Yazdırma_Alanı</vt:lpstr>
      <vt:lpstr>Kurum!Yazdırma_Alanı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YELOL</dc:creator>
  <cp:lastModifiedBy>Ali YELOL</cp:lastModifiedBy>
  <cp:lastPrinted>2019-10-09T14:12:06Z</cp:lastPrinted>
  <dcterms:created xsi:type="dcterms:W3CDTF">2018-05-24T13:51:42Z</dcterms:created>
  <dcterms:modified xsi:type="dcterms:W3CDTF">2019-10-09T14:13:25Z</dcterms:modified>
</cp:coreProperties>
</file>